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585" windowWidth="11355" windowHeight="6180" activeTab="3"/>
  </bookViews>
  <sheets>
    <sheet name="BC_Sáng" sheetId="6" r:id="rId1"/>
    <sheet name="BC_Chiều" sheetId="8" r:id="rId2"/>
    <sheet name="BC_Tối" sheetId="9" r:id="rId3"/>
    <sheet name="BC_11-5-2020" sheetId="10" r:id="rId4"/>
    <sheet name="BC.2019-2020" sheetId="4" r:id="rId5"/>
  </sheets>
  <definedNames>
    <definedName name="_xlnm.Print_Titles" localSheetId="3">'BC_11-5-2020'!$10:$10</definedName>
    <definedName name="_xlnm.Print_Titles" localSheetId="1">BC_Chiều!$10:$10</definedName>
    <definedName name="_xlnm.Print_Titles" localSheetId="0">BC_Sáng!$10:$10</definedName>
    <definedName name="_xlnm.Print_Titles" localSheetId="2">BC_Tối!$10:$10</definedName>
  </definedNames>
  <calcPr calcId="144525"/>
</workbook>
</file>

<file path=xl/calcChain.xml><?xml version="1.0" encoding="utf-8"?>
<calcChain xmlns="http://schemas.openxmlformats.org/spreadsheetml/2006/main">
  <c r="E383" i="10" l="1"/>
  <c r="D383" i="10"/>
  <c r="C383" i="10"/>
  <c r="D382" i="10"/>
  <c r="C382" i="10"/>
  <c r="A383" i="10"/>
  <c r="D360" i="10"/>
  <c r="C360" i="10"/>
  <c r="D350" i="10"/>
  <c r="C350" i="10"/>
  <c r="D311" i="10"/>
  <c r="C311" i="10"/>
  <c r="D303" i="10"/>
  <c r="C303" i="10"/>
  <c r="E279" i="10"/>
  <c r="E249" i="10"/>
  <c r="E200" i="10"/>
  <c r="E196" i="10"/>
  <c r="D187" i="10"/>
  <c r="C187" i="10"/>
  <c r="E110" i="10" l="1"/>
  <c r="D100" i="10"/>
  <c r="C100" i="10"/>
  <c r="D57" i="10"/>
  <c r="C57" i="10"/>
  <c r="E57" i="10" l="1"/>
  <c r="E377" i="10"/>
  <c r="E376" i="10"/>
  <c r="E375" i="10"/>
  <c r="E374" i="10"/>
  <c r="E373" i="10"/>
  <c r="E372" i="10"/>
  <c r="E359" i="10"/>
  <c r="E349" i="10"/>
  <c r="E300" i="10"/>
  <c r="E299" i="10"/>
  <c r="E259" i="10"/>
  <c r="E207" i="10"/>
  <c r="E198" i="10"/>
  <c r="E242" i="10"/>
  <c r="E179" i="10"/>
  <c r="E176" i="10"/>
  <c r="E169" i="10"/>
  <c r="E148" i="10"/>
  <c r="E78" i="10"/>
  <c r="E77" i="10"/>
  <c r="E96" i="10"/>
  <c r="E80" i="10"/>
  <c r="E56" i="10"/>
  <c r="E27" i="10"/>
  <c r="E380" i="10"/>
  <c r="E378" i="10"/>
  <c r="E370" i="10"/>
  <c r="E365" i="10"/>
  <c r="E363" i="10"/>
  <c r="E358" i="10"/>
  <c r="E353" i="10"/>
  <c r="E345" i="10"/>
  <c r="E341" i="10"/>
  <c r="E338" i="10"/>
  <c r="E335" i="10"/>
  <c r="E334" i="10"/>
  <c r="E327" i="10"/>
  <c r="E326" i="10"/>
  <c r="E320" i="10"/>
  <c r="E309" i="10"/>
  <c r="E306" i="10"/>
  <c r="E294" i="10"/>
  <c r="E293" i="10"/>
  <c r="E289" i="10"/>
  <c r="E281" i="10"/>
  <c r="E273" i="10"/>
  <c r="E269" i="10"/>
  <c r="E258" i="10"/>
  <c r="E257" i="10"/>
  <c r="E252" i="10"/>
  <c r="E251" i="10"/>
  <c r="E241" i="10"/>
  <c r="E240" i="10"/>
  <c r="E239" i="10"/>
  <c r="E237" i="10"/>
  <c r="E235" i="10"/>
  <c r="E227" i="10"/>
  <c r="E225" i="10"/>
  <c r="E217" i="10"/>
  <c r="E194" i="10"/>
  <c r="E189" i="10"/>
  <c r="E186" i="10"/>
  <c r="E181" i="10"/>
  <c r="E162" i="10"/>
  <c r="E161" i="10"/>
  <c r="E158" i="10"/>
  <c r="E178" i="10"/>
  <c r="E175" i="10"/>
  <c r="E167" i="10"/>
  <c r="E156" i="10"/>
  <c r="E147" i="10"/>
  <c r="E141" i="10"/>
  <c r="E132" i="10"/>
  <c r="E153" i="10"/>
  <c r="E152" i="10"/>
  <c r="E149" i="10"/>
  <c r="E129" i="10"/>
  <c r="E127" i="10"/>
  <c r="E117" i="10"/>
  <c r="E116" i="10"/>
  <c r="E114" i="10"/>
  <c r="E107" i="10"/>
  <c r="E104" i="10"/>
  <c r="E63" i="10"/>
  <c r="E102" i="10"/>
  <c r="E94" i="10"/>
  <c r="E91" i="10"/>
  <c r="E73" i="10"/>
  <c r="E68" i="10"/>
  <c r="E65" i="10"/>
  <c r="E62" i="10"/>
  <c r="E55" i="10"/>
  <c r="E50" i="10"/>
  <c r="E48" i="10"/>
  <c r="E47" i="10"/>
  <c r="E43" i="10"/>
  <c r="E41" i="10"/>
  <c r="E39" i="10"/>
  <c r="E37" i="10"/>
  <c r="E34" i="10"/>
  <c r="E33" i="10"/>
  <c r="E22" i="10"/>
  <c r="E18" i="10"/>
  <c r="E17" i="10"/>
  <c r="G382" i="10"/>
  <c r="G383" i="10" s="1"/>
  <c r="F382" i="10"/>
  <c r="F383" i="10" s="1"/>
  <c r="E369" i="10"/>
  <c r="E367" i="10"/>
  <c r="E362" i="10"/>
  <c r="E357" i="10"/>
  <c r="E355" i="10"/>
  <c r="E352" i="10"/>
  <c r="E348" i="10"/>
  <c r="E347" i="10"/>
  <c r="E343" i="10"/>
  <c r="E340" i="10"/>
  <c r="E336" i="10"/>
  <c r="E330" i="10"/>
  <c r="E325" i="10"/>
  <c r="E323" i="10"/>
  <c r="E318" i="10"/>
  <c r="E316" i="10"/>
  <c r="E314" i="10"/>
  <c r="E315" i="10"/>
  <c r="E313" i="10"/>
  <c r="E308" i="10"/>
  <c r="E305" i="10"/>
  <c r="E297" i="10"/>
  <c r="E290" i="10"/>
  <c r="E286" i="10"/>
  <c r="E285" i="10"/>
  <c r="E283" i="10"/>
  <c r="E282" i="10"/>
  <c r="E275" i="10"/>
  <c r="E271" i="10"/>
  <c r="E265" i="10"/>
  <c r="E263" i="10"/>
  <c r="D261" i="10"/>
  <c r="C261" i="10"/>
  <c r="E256" i="10"/>
  <c r="E255" i="10"/>
  <c r="E210" i="10"/>
  <c r="E209" i="10"/>
  <c r="E205" i="10"/>
  <c r="E203" i="10"/>
  <c r="E247" i="10"/>
  <c r="E245" i="10"/>
  <c r="E243" i="10"/>
  <c r="E238" i="10"/>
  <c r="E230" i="10"/>
  <c r="E222" i="10"/>
  <c r="E219" i="10"/>
  <c r="E212" i="10"/>
  <c r="E193" i="10"/>
  <c r="E192" i="10"/>
  <c r="E185" i="10"/>
  <c r="E183" i="10"/>
  <c r="E165" i="10"/>
  <c r="E163" i="10"/>
  <c r="E177" i="10"/>
  <c r="E174" i="10"/>
  <c r="E173" i="10"/>
  <c r="E171" i="10"/>
  <c r="E170" i="10"/>
  <c r="E155" i="10"/>
  <c r="E145" i="10"/>
  <c r="E142" i="10"/>
  <c r="E140" i="10"/>
  <c r="E136" i="10"/>
  <c r="E151" i="10"/>
  <c r="E130" i="10"/>
  <c r="E124" i="10"/>
  <c r="E122" i="10"/>
  <c r="E121" i="10"/>
  <c r="E119" i="10"/>
  <c r="E115" i="10"/>
  <c r="E113" i="10"/>
  <c r="E111" i="10"/>
  <c r="E108" i="10"/>
  <c r="E106" i="10"/>
  <c r="E98" i="10"/>
  <c r="E92" i="10"/>
  <c r="E90" i="10"/>
  <c r="E87" i="10"/>
  <c r="E85" i="10"/>
  <c r="E83" i="10"/>
  <c r="E81" i="10"/>
  <c r="E79" i="10"/>
  <c r="E75" i="10"/>
  <c r="E71" i="10"/>
  <c r="E64" i="10"/>
  <c r="E60" i="10"/>
  <c r="E59" i="10"/>
  <c r="E54" i="10"/>
  <c r="E51" i="10"/>
  <c r="E46" i="10"/>
  <c r="E45" i="10"/>
  <c r="E44" i="10"/>
  <c r="E42" i="10"/>
  <c r="E40" i="10"/>
  <c r="E38" i="10"/>
  <c r="E36" i="10"/>
  <c r="E35" i="10"/>
  <c r="E31" i="10"/>
  <c r="E28" i="10"/>
  <c r="E19" i="10"/>
  <c r="E25" i="10"/>
  <c r="E24" i="10"/>
  <c r="E21" i="10"/>
  <c r="E16" i="10"/>
  <c r="E14" i="10"/>
  <c r="E13" i="10"/>
  <c r="E12" i="10"/>
  <c r="A62" i="9"/>
  <c r="A207" i="6"/>
  <c r="E204" i="6"/>
  <c r="E191" i="6"/>
  <c r="E188" i="6"/>
  <c r="E181" i="6"/>
  <c r="E179" i="6"/>
  <c r="E177" i="6"/>
  <c r="E166" i="6"/>
  <c r="E163" i="6"/>
  <c r="E157" i="6"/>
  <c r="E148" i="6"/>
  <c r="E146" i="6"/>
  <c r="E138" i="6"/>
  <c r="E133" i="6"/>
  <c r="E129" i="6"/>
  <c r="E127" i="6"/>
  <c r="E125" i="6"/>
  <c r="E122" i="6"/>
  <c r="E120" i="6"/>
  <c r="E90" i="6"/>
  <c r="E74" i="6"/>
  <c r="E71" i="6"/>
  <c r="E67" i="6"/>
  <c r="E60" i="6"/>
  <c r="E58" i="6"/>
  <c r="E43" i="6"/>
  <c r="E48" i="6"/>
  <c r="E46" i="6"/>
  <c r="E22" i="6"/>
  <c r="E20" i="6"/>
  <c r="E303" i="10" l="1"/>
  <c r="E382" i="10"/>
  <c r="E261" i="10"/>
  <c r="E311" i="10"/>
  <c r="E360" i="10"/>
  <c r="E187" i="10"/>
  <c r="E350" i="10"/>
  <c r="E100" i="10"/>
  <c r="E15" i="6"/>
  <c r="A170" i="8"/>
  <c r="E161" i="8"/>
  <c r="E162" i="8"/>
  <c r="E168" i="8"/>
  <c r="E166" i="8"/>
  <c r="E164" i="8"/>
  <c r="E160" i="8"/>
  <c r="E155" i="8"/>
  <c r="E151" i="8"/>
  <c r="E149" i="8"/>
  <c r="E147" i="8"/>
  <c r="E134" i="8"/>
  <c r="E132" i="8"/>
  <c r="E122" i="8"/>
  <c r="E120" i="8"/>
  <c r="E118" i="8"/>
  <c r="E111" i="8"/>
  <c r="E104" i="8"/>
  <c r="E102" i="8"/>
  <c r="E97" i="8"/>
  <c r="E95" i="8"/>
  <c r="E93" i="8"/>
  <c r="E91" i="8"/>
  <c r="E82" i="8"/>
  <c r="E77" i="8"/>
  <c r="E65" i="8"/>
  <c r="E62" i="8"/>
  <c r="E59" i="8"/>
  <c r="E57" i="8"/>
  <c r="E51" i="8"/>
  <c r="E49" i="8"/>
  <c r="E45" i="8"/>
  <c r="E39" i="8"/>
  <c r="E25" i="8"/>
  <c r="E15" i="8"/>
  <c r="E14" i="8"/>
  <c r="C32" i="9"/>
  <c r="D41" i="9"/>
  <c r="C41" i="9"/>
  <c r="D47" i="9"/>
  <c r="C47" i="9"/>
  <c r="C21" i="9"/>
  <c r="E60" i="9"/>
  <c r="E59" i="9"/>
  <c r="E58" i="9"/>
  <c r="E57" i="9"/>
  <c r="E56" i="9"/>
  <c r="E55" i="9"/>
  <c r="E52" i="9"/>
  <c r="E49" i="9"/>
  <c r="E46" i="9"/>
  <c r="E45" i="9"/>
  <c r="E43" i="9"/>
  <c r="E44" i="9"/>
  <c r="E34" i="9"/>
  <c r="E36" i="9"/>
  <c r="E38" i="9"/>
  <c r="E35" i="9"/>
  <c r="E37" i="9"/>
  <c r="E40" i="9"/>
  <c r="E39" i="9"/>
  <c r="E31" i="9"/>
  <c r="E28" i="9"/>
  <c r="E23" i="9"/>
  <c r="E24" i="9"/>
  <c r="E26" i="9"/>
  <c r="E25" i="9"/>
  <c r="E30" i="9"/>
  <c r="E29" i="9"/>
  <c r="E27" i="9"/>
  <c r="E20" i="9"/>
  <c r="E19" i="9"/>
  <c r="E18" i="9"/>
  <c r="E17" i="9"/>
  <c r="E16" i="9"/>
  <c r="E13" i="9"/>
  <c r="E12" i="9"/>
  <c r="D61" i="9"/>
  <c r="C61" i="9"/>
  <c r="C53" i="9"/>
  <c r="C50" i="9"/>
  <c r="D32" i="9"/>
  <c r="D21" i="9"/>
  <c r="D14" i="9"/>
  <c r="C14" i="9"/>
  <c r="D53" i="9"/>
  <c r="D50" i="9"/>
  <c r="E159" i="8"/>
  <c r="E163" i="8"/>
  <c r="D62" i="9" l="1"/>
  <c r="C62" i="9"/>
  <c r="E50" i="9"/>
  <c r="E21" i="9"/>
  <c r="E41" i="9"/>
  <c r="E53" i="9"/>
  <c r="E32" i="9"/>
  <c r="E47" i="9"/>
  <c r="E14" i="9"/>
  <c r="E167" i="8"/>
  <c r="E143" i="8"/>
  <c r="E142" i="8"/>
  <c r="E139" i="8"/>
  <c r="E138" i="8"/>
  <c r="E128" i="8"/>
  <c r="E127" i="8"/>
  <c r="E112" i="8"/>
  <c r="E100" i="8"/>
  <c r="E99" i="8"/>
  <c r="E89" i="8"/>
  <c r="E88" i="8"/>
  <c r="E69" i="8"/>
  <c r="E68" i="8"/>
  <c r="E67" i="8"/>
  <c r="E44" i="8"/>
  <c r="E37" i="8"/>
  <c r="E36" i="8"/>
  <c r="E34" i="8"/>
  <c r="E33" i="8"/>
  <c r="D206" i="6"/>
  <c r="E203" i="6"/>
  <c r="E197" i="6"/>
  <c r="E193" i="6"/>
  <c r="E192" i="6"/>
  <c r="E185" i="6"/>
  <c r="E184" i="6"/>
  <c r="E180" i="6"/>
  <c r="E170" i="6"/>
  <c r="E169" i="6"/>
  <c r="E162" i="6"/>
  <c r="E161" i="6"/>
  <c r="E160" i="6"/>
  <c r="E154" i="6"/>
  <c r="E152" i="6"/>
  <c r="E151" i="6"/>
  <c r="E150" i="6"/>
  <c r="E135" i="6"/>
  <c r="E132" i="6"/>
  <c r="E131" i="6"/>
  <c r="E130" i="6"/>
  <c r="E128" i="6"/>
  <c r="E124" i="6"/>
  <c r="E117" i="6"/>
  <c r="E116" i="6"/>
  <c r="D129" i="8"/>
  <c r="C129" i="8"/>
  <c r="D135" i="8"/>
  <c r="C135" i="8"/>
  <c r="E114" i="6"/>
  <c r="E113" i="6"/>
  <c r="E111" i="6"/>
  <c r="E110" i="6"/>
  <c r="E108" i="6"/>
  <c r="E106" i="6"/>
  <c r="E92" i="6"/>
  <c r="E88" i="6"/>
  <c r="E86" i="6"/>
  <c r="E84" i="6"/>
  <c r="E83" i="6"/>
  <c r="E82" i="6"/>
  <c r="E79" i="6"/>
  <c r="E77" i="6"/>
  <c r="E76" i="6"/>
  <c r="E55" i="6"/>
  <c r="E54" i="6"/>
  <c r="E45" i="6"/>
  <c r="E37" i="6"/>
  <c r="E36" i="6"/>
  <c r="E35" i="6"/>
  <c r="E25" i="6"/>
  <c r="E24" i="6"/>
  <c r="E21" i="6"/>
  <c r="E19" i="6"/>
  <c r="E14" i="6"/>
  <c r="C206" i="6"/>
  <c r="C200" i="6"/>
  <c r="C194" i="6"/>
  <c r="C171" i="6"/>
  <c r="C167" i="6"/>
  <c r="C102" i="6"/>
  <c r="C39" i="6"/>
  <c r="D115" i="8"/>
  <c r="C115" i="8"/>
  <c r="C157" i="8"/>
  <c r="D157" i="8"/>
  <c r="D152" i="8"/>
  <c r="C152" i="8"/>
  <c r="D46" i="8"/>
  <c r="C46" i="8"/>
  <c r="D28" i="8"/>
  <c r="D85" i="8"/>
  <c r="C85" i="8"/>
  <c r="C28" i="8"/>
  <c r="E43" i="8"/>
  <c r="E41" i="8"/>
  <c r="E42" i="8"/>
  <c r="E40" i="8"/>
  <c r="E30" i="8"/>
  <c r="E35" i="8"/>
  <c r="E32" i="8"/>
  <c r="E38" i="8"/>
  <c r="E23" i="8"/>
  <c r="E17" i="8"/>
  <c r="E26" i="8"/>
  <c r="E24" i="8"/>
  <c r="E27" i="8"/>
  <c r="E12" i="8"/>
  <c r="E18" i="8"/>
  <c r="E21" i="8"/>
  <c r="E22" i="8"/>
  <c r="E19" i="8"/>
  <c r="E20" i="8"/>
  <c r="E16" i="8"/>
  <c r="E13" i="8"/>
  <c r="E81" i="8"/>
  <c r="E58" i="8"/>
  <c r="E78" i="8"/>
  <c r="E61" i="8"/>
  <c r="E71" i="8"/>
  <c r="E76" i="8"/>
  <c r="E73" i="8"/>
  <c r="E72" i="8"/>
  <c r="E50" i="8"/>
  <c r="E53" i="8"/>
  <c r="E80" i="8"/>
  <c r="E79" i="8"/>
  <c r="E75" i="8"/>
  <c r="E63" i="8"/>
  <c r="E70" i="8"/>
  <c r="E52" i="8"/>
  <c r="E48" i="8"/>
  <c r="E60" i="8"/>
  <c r="E54" i="8"/>
  <c r="E66" i="8"/>
  <c r="E74" i="8"/>
  <c r="E83" i="8"/>
  <c r="E84" i="8"/>
  <c r="E56" i="8"/>
  <c r="E55" i="8"/>
  <c r="E64" i="8"/>
  <c r="E31" i="8"/>
  <c r="E126" i="8"/>
  <c r="E124" i="8"/>
  <c r="E121" i="8"/>
  <c r="E123" i="8"/>
  <c r="E125" i="8"/>
  <c r="E150" i="8"/>
  <c r="E146" i="8"/>
  <c r="E148" i="8"/>
  <c r="E140" i="8"/>
  <c r="E144" i="8"/>
  <c r="E145" i="8"/>
  <c r="E141" i="8"/>
  <c r="E137" i="8"/>
  <c r="E133" i="8"/>
  <c r="E131" i="8"/>
  <c r="E154" i="8"/>
  <c r="E156" i="8"/>
  <c r="E98" i="8"/>
  <c r="E110" i="8"/>
  <c r="E113" i="8"/>
  <c r="E114" i="8"/>
  <c r="E101" i="8"/>
  <c r="E90" i="8"/>
  <c r="E105" i="8"/>
  <c r="E107" i="8"/>
  <c r="E108" i="8"/>
  <c r="E103" i="8"/>
  <c r="E109" i="8"/>
  <c r="E87" i="8"/>
  <c r="E106" i="8"/>
  <c r="E92" i="8"/>
  <c r="E94" i="8"/>
  <c r="E96" i="8"/>
  <c r="E165" i="8"/>
  <c r="E119" i="8"/>
  <c r="E117" i="8"/>
  <c r="E42" i="6"/>
  <c r="E44" i="6"/>
  <c r="E47" i="6"/>
  <c r="E49" i="6"/>
  <c r="E50" i="6"/>
  <c r="E51" i="6"/>
  <c r="E52" i="6"/>
  <c r="E53" i="6"/>
  <c r="E56" i="6"/>
  <c r="E57" i="6"/>
  <c r="E59" i="6"/>
  <c r="E12" i="6"/>
  <c r="E13" i="6"/>
  <c r="E16" i="6"/>
  <c r="E17" i="6"/>
  <c r="E18" i="6"/>
  <c r="E23" i="6"/>
  <c r="E26" i="6"/>
  <c r="E27" i="6"/>
  <c r="E28" i="6"/>
  <c r="E29" i="6"/>
  <c r="E30" i="6"/>
  <c r="E31" i="6"/>
  <c r="E32" i="6"/>
  <c r="E33" i="6"/>
  <c r="E34" i="6"/>
  <c r="E38" i="6"/>
  <c r="E63" i="6"/>
  <c r="E64" i="6"/>
  <c r="E65" i="6"/>
  <c r="E66" i="6"/>
  <c r="E68" i="6"/>
  <c r="E69" i="6"/>
  <c r="E70" i="6"/>
  <c r="E72" i="6"/>
  <c r="E73" i="6"/>
  <c r="E75" i="6"/>
  <c r="E78" i="6"/>
  <c r="E80" i="6"/>
  <c r="E81" i="6"/>
  <c r="E85" i="6"/>
  <c r="E87" i="6"/>
  <c r="E89" i="6"/>
  <c r="E91" i="6"/>
  <c r="E93" i="6"/>
  <c r="E94" i="6"/>
  <c r="E95" i="6"/>
  <c r="E96" i="6"/>
  <c r="E97" i="6"/>
  <c r="E98" i="6"/>
  <c r="E99" i="6"/>
  <c r="E100" i="6"/>
  <c r="E101" i="6"/>
  <c r="E143" i="6"/>
  <c r="E144" i="6"/>
  <c r="E145" i="6"/>
  <c r="E147" i="6"/>
  <c r="E149" i="6"/>
  <c r="E153" i="6"/>
  <c r="E155" i="6"/>
  <c r="E156" i="6"/>
  <c r="E158" i="6"/>
  <c r="E159" i="6"/>
  <c r="E164" i="6"/>
  <c r="E165" i="6"/>
  <c r="E173" i="6"/>
  <c r="E174" i="6"/>
  <c r="E175" i="6"/>
  <c r="E176" i="6"/>
  <c r="E178" i="6"/>
  <c r="E182" i="6"/>
  <c r="E183" i="6"/>
  <c r="E186" i="6"/>
  <c r="E187" i="6"/>
  <c r="E189" i="6"/>
  <c r="E190" i="6"/>
  <c r="E196" i="6"/>
  <c r="E198" i="6"/>
  <c r="E199" i="6"/>
  <c r="E104" i="6"/>
  <c r="E105" i="6"/>
  <c r="E107" i="6"/>
  <c r="E109" i="6"/>
  <c r="E112" i="6"/>
  <c r="E115" i="6"/>
  <c r="E118" i="6"/>
  <c r="E119" i="6"/>
  <c r="E121" i="6"/>
  <c r="E123" i="6"/>
  <c r="E126" i="6"/>
  <c r="E134" i="6"/>
  <c r="E136" i="6"/>
  <c r="E137" i="6"/>
  <c r="E139" i="6"/>
  <c r="E140" i="6"/>
  <c r="E202" i="6"/>
  <c r="E205" i="6"/>
  <c r="E41" i="6"/>
  <c r="C141" i="6"/>
  <c r="C61" i="6"/>
  <c r="F206" i="6"/>
  <c r="G206" i="6"/>
  <c r="D171" i="6"/>
  <c r="E171" i="6" s="1"/>
  <c r="D167" i="6"/>
  <c r="E167" i="6" s="1"/>
  <c r="D200" i="6"/>
  <c r="D141" i="6"/>
  <c r="E206" i="6" l="1"/>
  <c r="E141" i="6"/>
  <c r="C169" i="8"/>
  <c r="E152" i="8"/>
  <c r="E135" i="8"/>
  <c r="E46" i="8"/>
  <c r="E61" i="9"/>
  <c r="E62" i="9"/>
  <c r="E115" i="8"/>
  <c r="E85" i="8"/>
  <c r="E129" i="8"/>
  <c r="C170" i="8"/>
  <c r="D169" i="8"/>
  <c r="D170" i="8" s="1"/>
  <c r="E200" i="6"/>
  <c r="E28" i="8"/>
  <c r="E157" i="8"/>
  <c r="C207" i="6"/>
  <c r="D194" i="6"/>
  <c r="E194" i="6" s="1"/>
  <c r="D102" i="6"/>
  <c r="E102" i="6" s="1"/>
  <c r="D39" i="6"/>
  <c r="E39" i="6" s="1"/>
  <c r="D61" i="6"/>
  <c r="E61" i="6" s="1"/>
  <c r="E169" i="8" l="1"/>
  <c r="E170" i="8"/>
  <c r="D207" i="6"/>
  <c r="E207" i="6" s="1"/>
  <c r="F207" i="6"/>
  <c r="G207" i="6"/>
</calcChain>
</file>

<file path=xl/sharedStrings.xml><?xml version="1.0" encoding="utf-8"?>
<sst xmlns="http://schemas.openxmlformats.org/spreadsheetml/2006/main" count="2260" uniqueCount="457">
  <si>
    <t>Vắng</t>
  </si>
  <si>
    <t>CỘNG HÒA XÃ HỘI CHỦ NGHĨA VIỆT NAM</t>
  </si>
  <si>
    <t>Độc  lập  -  Tự  do  -  Hạnh  phúc</t>
  </si>
  <si>
    <t>Ghi chú</t>
  </si>
  <si>
    <t>STT</t>
  </si>
  <si>
    <t>Các Khoa có lớp học</t>
  </si>
  <si>
    <t xml:space="preserve"> </t>
  </si>
  <si>
    <t>Khoa Công nghệ Điện - Điện Tử</t>
  </si>
  <si>
    <t>Khoa Công nghệ Nhiệt - Lạnh</t>
  </si>
  <si>
    <t>Khoa Công nghệ Cơ Khí</t>
  </si>
  <si>
    <t>Khoa Công nghệ Động Lực</t>
  </si>
  <si>
    <t>Khoa Công nghệ Thông tin</t>
  </si>
  <si>
    <t>Khoa Kinh tế</t>
  </si>
  <si>
    <t>BÁO CÁO NHANH</t>
  </si>
  <si>
    <t>LỚP</t>
  </si>
  <si>
    <t>Khoa Công nghệ May - Thời trang</t>
  </si>
  <si>
    <t>S
TT</t>
  </si>
  <si>
    <t>Hiện 
diện</t>
  </si>
  <si>
    <t>TỔNG TOÀN TRƯỜNG</t>
  </si>
  <si>
    <r>
      <t xml:space="preserve"> * Ghi chú:</t>
    </r>
    <r>
      <rPr>
        <sz val="12"/>
        <rFont val="Times New Roman"/>
        <family val="1"/>
      </rPr>
      <t xml:space="preserve">   - Chỉ tính số thực học trên thời khóa biểu</t>
    </r>
  </si>
  <si>
    <t>Tỷ lệ HSSV
vắng</t>
  </si>
  <si>
    <t>17T4-ĐCN1</t>
  </si>
  <si>
    <t>17T4-ĐĐT1</t>
  </si>
  <si>
    <t>17T4-ĐTC1</t>
  </si>
  <si>
    <t>17T4-NNA1</t>
  </si>
  <si>
    <t>17T4-CCK1</t>
  </si>
  <si>
    <t>17T4-CNÔ2</t>
  </si>
  <si>
    <t>17T4-LĐL1</t>
  </si>
  <si>
    <t>17T4-CNL1</t>
  </si>
  <si>
    <t>17T4-CNM1</t>
  </si>
  <si>
    <t>17T4-KTD1</t>
  </si>
  <si>
    <t>17T4-QTD1</t>
  </si>
  <si>
    <t>17T4-QTM1</t>
  </si>
  <si>
    <t>17T4-THU1</t>
  </si>
  <si>
    <t>TRƯỜNG CAO ĐẲNG LÝ TỰ TRỌNG</t>
  </si>
  <si>
    <t>THÀNH PHỐ HỒ CHÍ MINH</t>
  </si>
  <si>
    <t>18T4-QTD1</t>
  </si>
  <si>
    <t>18T4-KML1</t>
  </si>
  <si>
    <t>18T4-VSL1</t>
  </si>
  <si>
    <t>18T4-CCK1</t>
  </si>
  <si>
    <t>18T4-CNÔ1</t>
  </si>
  <si>
    <t>18T4-CNÔ2</t>
  </si>
  <si>
    <t>18T4-CNÔ3</t>
  </si>
  <si>
    <t>18T4-CNÔ4</t>
  </si>
  <si>
    <t>Xây dựng</t>
  </si>
  <si>
    <t>18T4-KXD1</t>
  </si>
  <si>
    <t>18C1-ĐCN1</t>
  </si>
  <si>
    <t>18C1-ĐCN3</t>
  </si>
  <si>
    <t>18C1-ĐCN4</t>
  </si>
  <si>
    <t>18C1-ĐĐT1</t>
  </si>
  <si>
    <t>18C1-ĐĐT3</t>
  </si>
  <si>
    <t>18C1-TĐH1</t>
  </si>
  <si>
    <t>18C1-CĐT1</t>
  </si>
  <si>
    <t>18C1-KTD1</t>
  </si>
  <si>
    <t>18C1-QTD1</t>
  </si>
  <si>
    <t>18C1-CNM1</t>
  </si>
  <si>
    <t>18C1-KML2</t>
  </si>
  <si>
    <t>18C1-VSL2</t>
  </si>
  <si>
    <t>18C1-CNL1</t>
  </si>
  <si>
    <t>18C1-CCK3</t>
  </si>
  <si>
    <t>18C1-CCK7</t>
  </si>
  <si>
    <t>18C1-CTM1</t>
  </si>
  <si>
    <t>18C1-CKL1</t>
  </si>
  <si>
    <t>18C1-CNÔ1</t>
  </si>
  <si>
    <t>18C1-CNÔ8</t>
  </si>
  <si>
    <t>18C1-CNÔ11</t>
  </si>
  <si>
    <t>18C1-CNÔ12</t>
  </si>
  <si>
    <t>18C1-CNÔ13</t>
  </si>
  <si>
    <t>18C1-CNÔ14</t>
  </si>
  <si>
    <t>18C1-KXD1</t>
  </si>
  <si>
    <t>18C1-CMT1</t>
  </si>
  <si>
    <t>18C1-TKĐ1</t>
  </si>
  <si>
    <t>18C1-TMĐ1</t>
  </si>
  <si>
    <t>18C1-THU1</t>
  </si>
  <si>
    <t>18C1-LTM2</t>
  </si>
  <si>
    <t>18C1-QTM1</t>
  </si>
  <si>
    <t>18T4-ANM1</t>
  </si>
  <si>
    <t>18T4-TKĐ1</t>
  </si>
  <si>
    <t>18T4-QTM1</t>
  </si>
  <si>
    <t>Khoa Khoa học cơ bản (NN Anh)</t>
  </si>
  <si>
    <t>Lê Xuân Thiện</t>
  </si>
  <si>
    <t>Bình quân 3 ngày vắng 1634 HSSV</t>
  </si>
  <si>
    <t>19C1-ĐCN1</t>
  </si>
  <si>
    <t>19C1-ĐCN2</t>
  </si>
  <si>
    <t>19C1-CĐT1</t>
  </si>
  <si>
    <t>19C1-TĐH1</t>
  </si>
  <si>
    <t>19T4-ĐCN1</t>
  </si>
  <si>
    <t>19T4-ĐĐT1</t>
  </si>
  <si>
    <t>19T4-ĐĐT2</t>
  </si>
  <si>
    <t>19T4-CĐT1</t>
  </si>
  <si>
    <t>19C1-CCK1</t>
  </si>
  <si>
    <t>19C1-CCK5</t>
  </si>
  <si>
    <t>19C1-BCN1</t>
  </si>
  <si>
    <t>19C3-CCK1</t>
  </si>
  <si>
    <t>19T4-CKC1</t>
  </si>
  <si>
    <t>19T2-CCK1</t>
  </si>
  <si>
    <t>19C1-CNÔ1</t>
  </si>
  <si>
    <t>19C1-CNÔ4</t>
  </si>
  <si>
    <t>19C1-CNÔ5</t>
  </si>
  <si>
    <t>19C1-CNÔ6</t>
  </si>
  <si>
    <t>19C1-CNÔ7</t>
  </si>
  <si>
    <t>19C1-CNÔ9</t>
  </si>
  <si>
    <t>19C1-CNÔ14</t>
  </si>
  <si>
    <t>19C1-CNÔ15</t>
  </si>
  <si>
    <t>19C3-CNÔ2</t>
  </si>
  <si>
    <t>19C4-CNÔ1</t>
  </si>
  <si>
    <t>19T4-CNÔ1</t>
  </si>
  <si>
    <t>19T4-CNÔ2</t>
  </si>
  <si>
    <t>19T4-CNÔ4</t>
  </si>
  <si>
    <t>19T4-CNÔ5</t>
  </si>
  <si>
    <t>19C1-TKĐ1</t>
  </si>
  <si>
    <t>19C1-QTM1</t>
  </si>
  <si>
    <t>19T4-ANM2</t>
  </si>
  <si>
    <t>19T4-TKĐ1</t>
  </si>
  <si>
    <t>19T4-TKĐ2</t>
  </si>
  <si>
    <t>19T4-TKW1</t>
  </si>
  <si>
    <t>19T4-TMĐ1</t>
  </si>
  <si>
    <t>19T4-LTM1</t>
  </si>
  <si>
    <t>19C1-KTD1</t>
  </si>
  <si>
    <t>19C1-QTD1</t>
  </si>
  <si>
    <t>19T4-LGT1</t>
  </si>
  <si>
    <t>19T4-TCD1</t>
  </si>
  <si>
    <t>19T4-KTD1</t>
  </si>
  <si>
    <t>19T4-KTD2</t>
  </si>
  <si>
    <t>19T4-QTD1</t>
  </si>
  <si>
    <t>19C1-KML2</t>
  </si>
  <si>
    <t>19C1-VSL1</t>
  </si>
  <si>
    <t>19C1-VSL2</t>
  </si>
  <si>
    <t>19T4-KML1</t>
  </si>
  <si>
    <t>19T4-LĐL1</t>
  </si>
  <si>
    <t>19T4-VSL2</t>
  </si>
  <si>
    <t>19T4-CNM1</t>
  </si>
  <si>
    <t>19T4-NNA1</t>
  </si>
  <si>
    <t>19T4-NNA2</t>
  </si>
  <si>
    <t>TP.Hồ Chí Minh, ngày 05 tháng 02 năm 2020</t>
  </si>
  <si>
    <t xml:space="preserve">Tình hình học sinh, sinh viên đi học </t>
  </si>
  <si>
    <t>TRƯỞNG PHÒNG TTGD-CTSV</t>
  </si>
  <si>
    <t>TP.Hồ Chí Minh, ngày 11 tháng 5 năm 2020</t>
  </si>
  <si>
    <r>
      <t xml:space="preserve">              </t>
    </r>
    <r>
      <rPr>
        <b/>
        <sz val="10"/>
        <rFont val="Times New Roman"/>
        <family val="1"/>
      </rPr>
      <t>* Ghi chú:</t>
    </r>
    <r>
      <rPr>
        <sz val="10"/>
        <rFont val="Times New Roman"/>
        <family val="1"/>
      </rPr>
      <t xml:space="preserve">  </t>
    </r>
  </si>
  <si>
    <t>Cơ khí</t>
  </si>
  <si>
    <t>15TCN_HL1_19T2-CCK1</t>
  </si>
  <si>
    <t>Đỗ Thị Phương Khanh</t>
  </si>
  <si>
    <t>Nguyễn Hồng Phúc</t>
  </si>
  <si>
    <t>Bùi Thành  Dũng</t>
  </si>
  <si>
    <t>Vũ Quang Khải</t>
  </si>
  <si>
    <t>Trần Thị  Hương</t>
  </si>
  <si>
    <t>Nguyễn Văn Bộ (TG)</t>
  </si>
  <si>
    <t>Lê Thị Hồng  Vân</t>
  </si>
  <si>
    <t>1 - 2</t>
  </si>
  <si>
    <t>3 - 4</t>
  </si>
  <si>
    <t>1 - 3</t>
  </si>
  <si>
    <t>4 - 5</t>
  </si>
  <si>
    <t>5 - 5</t>
  </si>
  <si>
    <t>Điện, Điện tử</t>
  </si>
  <si>
    <t>Tổng cộng =</t>
  </si>
  <si>
    <t>Trần Nguyên Bảo Trân</t>
  </si>
  <si>
    <t>Tăng Cẩm Huê</t>
  </si>
  <si>
    <t>Đỗ Thị  Ngát</t>
  </si>
  <si>
    <t>5 - 6</t>
  </si>
  <si>
    <t>4 - 4</t>
  </si>
  <si>
    <t>Động lực</t>
  </si>
  <si>
    <t>Trần Văn Đông</t>
  </si>
  <si>
    <t>Nguyễn Anh  Kiệt</t>
  </si>
  <si>
    <t>Lý Văn Trung</t>
  </si>
  <si>
    <t>Hoàng Phúc Bảo</t>
  </si>
  <si>
    <t>Nguyễn Anh Tuấn</t>
  </si>
  <si>
    <t>Nguyễn Văn  Sơn</t>
  </si>
  <si>
    <t>Lê Thái  Hùng</t>
  </si>
  <si>
    <t>1 - 4</t>
  </si>
  <si>
    <t>2 - 2</t>
  </si>
  <si>
    <t>3 - 5</t>
  </si>
  <si>
    <t>Kinh tế</t>
  </si>
  <si>
    <t>Trịnh Hoàng Hiệp</t>
  </si>
  <si>
    <t>Trần Thị Hồng  Thu</t>
  </si>
  <si>
    <t>Phạm Quỳnh Như</t>
  </si>
  <si>
    <t>Nguyễn Trọng Nghĩa</t>
  </si>
  <si>
    <t>6 - 6</t>
  </si>
  <si>
    <t>Nhiệt lạnh</t>
  </si>
  <si>
    <t>Trần Đình Khoa</t>
  </si>
  <si>
    <t>Võ Anh Hào</t>
  </si>
  <si>
    <t>Cao Thị Hồng  Thắm</t>
  </si>
  <si>
    <t>4 - 6</t>
  </si>
  <si>
    <t>16CĐ_HL1_19C1-VSL1</t>
  </si>
  <si>
    <t>Phạm Quang Vũ</t>
  </si>
  <si>
    <t>1 - 6</t>
  </si>
  <si>
    <t>Trương Thị Phương Hồng</t>
  </si>
  <si>
    <t>Trần Minh  Thông</t>
  </si>
  <si>
    <t>Nguyễn Tiến  Dũng</t>
  </si>
  <si>
    <t>Võ Minh  Quang</t>
  </si>
  <si>
    <t>Nguyễn Thành  Long</t>
  </si>
  <si>
    <t>Nguyễn Tam Cương</t>
  </si>
  <si>
    <t>Nguyễn Thành Nam</t>
  </si>
  <si>
    <t>Hà Việt Hường (TG)</t>
  </si>
  <si>
    <t>2 - 3</t>
  </si>
  <si>
    <t>Công nghệ thông tin</t>
  </si>
  <si>
    <t>Lê Quý Hưng  Quốc</t>
  </si>
  <si>
    <t>Nguyễn Thị Thanh Hòa</t>
  </si>
  <si>
    <t>Nguyễn Nguyên Hoàng Ngọc  Quyên</t>
  </si>
  <si>
    <t>Dương Ngọc  Vọng</t>
  </si>
  <si>
    <t>Đặng Ngọc  Đoàn</t>
  </si>
  <si>
    <t>Nguyễn Cao Phong</t>
  </si>
  <si>
    <t>Lữ Xuân Trang</t>
  </si>
  <si>
    <t>Nguyễn Thị Bích Hồng (TG)</t>
  </si>
  <si>
    <t>Phan Hoàng Thiện (TG)</t>
  </si>
  <si>
    <t>Nguyễn Trọng (TG)</t>
  </si>
  <si>
    <t>Nguyễn Văn Đông</t>
  </si>
  <si>
    <t>Nguyễn Thị Cẩm Loan (TG)</t>
  </si>
  <si>
    <t>Trần Thị Hoàng Quyên (TG)</t>
  </si>
  <si>
    <t>1 - 1</t>
  </si>
  <si>
    <t>1 - 5</t>
  </si>
  <si>
    <t>Vũ Hạnh  Chiêu</t>
  </si>
  <si>
    <t>Nguyễn Sanh  Cường</t>
  </si>
  <si>
    <t>3 - 6</t>
  </si>
  <si>
    <t>Nguyễn Minh Đức (TG)</t>
  </si>
  <si>
    <t>Nguyễn Minh Đức  Cường</t>
  </si>
  <si>
    <t>Ngô Hoàng  Anh</t>
  </si>
  <si>
    <t>Trần Giang Nam</t>
  </si>
  <si>
    <t>Lê Tiến Đạt</t>
  </si>
  <si>
    <t>Ngô Phong  Cường</t>
  </si>
  <si>
    <t>Đặng Đức  Minh</t>
  </si>
  <si>
    <t>Nguyễn Thùy  Linh</t>
  </si>
  <si>
    <t>Nguyễn Thị Ngọc Hiền</t>
  </si>
  <si>
    <t>19C2_BS_DDT1</t>
  </si>
  <si>
    <t>Đặng Thái  Sơn</t>
  </si>
  <si>
    <t>Đỗ Trọng  Quý</t>
  </si>
  <si>
    <t>Đặng Thế Huân</t>
  </si>
  <si>
    <t>Phan Văn Hòa</t>
  </si>
  <si>
    <t>May - Thời trang</t>
  </si>
  <si>
    <t>Chế Vân Cầm</t>
  </si>
  <si>
    <t>Hồ Khắc Khuyên (TG)</t>
  </si>
  <si>
    <t>Lê Thị Yến Nhung (TG)</t>
  </si>
  <si>
    <t>Nguyễn Thị Cẩm  Thạch</t>
  </si>
  <si>
    <t>Trần Vĩnh  Xuyên</t>
  </si>
  <si>
    <t>Hà Như Mai</t>
  </si>
  <si>
    <t>Nguyễn Vân  Giang</t>
  </si>
  <si>
    <t>Lê Phi  Trường</t>
  </si>
  <si>
    <t>Lê Xuân Thủy</t>
  </si>
  <si>
    <t>Nguyễn Văn Danh</t>
  </si>
  <si>
    <t>3 - 3</t>
  </si>
  <si>
    <t>Nguyễn Văn  Hậu</t>
  </si>
  <si>
    <t>Trần Thị Ánh  Tuyết</t>
  </si>
  <si>
    <t>Nguyễn Quỳnh  Giao (TG)</t>
  </si>
  <si>
    <t>Võ  Cường</t>
  </si>
  <si>
    <t>Nguyễn Tiến Dương (TG)</t>
  </si>
  <si>
    <t>15TC_HL2_19T4-ĐĐT1</t>
  </si>
  <si>
    <t>Triệu Phú  Nguyên</t>
  </si>
  <si>
    <t>Hồ Văn  Hóa</t>
  </si>
  <si>
    <t>Trần Duy Sư (TG)</t>
  </si>
  <si>
    <t>Nguyễn Lương Tâm</t>
  </si>
  <si>
    <t>Nguyễn Thái Bình</t>
  </si>
  <si>
    <t>Trần Minh  Tuấn</t>
  </si>
  <si>
    <t>Nguyễn Minh  Thái</t>
  </si>
  <si>
    <t>Phan Anh Tuấn  Kiệt</t>
  </si>
  <si>
    <t>Nguyễn Hoàng Vinh (TG)</t>
  </si>
  <si>
    <t>Nguyễn Hữu Mạnh</t>
  </si>
  <si>
    <t>Trần Thế Sơn</t>
  </si>
  <si>
    <t>Dương Đức  Kiên</t>
  </si>
  <si>
    <t>Nguyễn Mỹ Tiên</t>
  </si>
  <si>
    <t>Trần Thị Ngọc Dung</t>
  </si>
  <si>
    <t>Nguyễn Thị Thu  Hồng</t>
  </si>
  <si>
    <t>Đào Anh Tuấn</t>
  </si>
  <si>
    <t>Phạm Thị Thu Nga</t>
  </si>
  <si>
    <t>Bùi Ánh Tuyết</t>
  </si>
  <si>
    <t>Khoa học cơ bản</t>
  </si>
  <si>
    <t>Trịnh Khắc Vũ</t>
  </si>
  <si>
    <t>Nguyễn Thị Bảo  Trân</t>
  </si>
  <si>
    <t>2 - 5</t>
  </si>
  <si>
    <t>Trần Việt  Khánh</t>
  </si>
  <si>
    <t>Nguyễn Vũ Xuân  Thì</t>
  </si>
  <si>
    <t>Đinh Đồng Hiệp</t>
  </si>
  <si>
    <t>Bành Đức Duy (TG)</t>
  </si>
  <si>
    <t>Võ Ngọc Lân (TG)</t>
  </si>
  <si>
    <t>Đặng Văn Khoa (TG)</t>
  </si>
  <si>
    <t>Ngô Thanh  Điền</t>
  </si>
  <si>
    <t>Giang Phi  Hùng</t>
  </si>
  <si>
    <t>Ngô Văn Quang (TG)</t>
  </si>
  <si>
    <t>Nguyễn Tiến Sỹ (TG)</t>
  </si>
  <si>
    <t>Nguyễn Phú Tân</t>
  </si>
  <si>
    <t>Nguyễn Văn Đôn</t>
  </si>
  <si>
    <t>Võ Đắc Thịnh</t>
  </si>
  <si>
    <t>Nguyễn Thanh  Tú</t>
  </si>
  <si>
    <t>Toàn trường =</t>
  </si>
  <si>
    <t>PHÒNG THANH TRA GIÁO DỤC</t>
  </si>
  <si>
    <t xml:space="preserve"> - CÔNG TÁC SINH VIÊN</t>
  </si>
  <si>
    <t>(Sáng 11/5/2020)</t>
  </si>
  <si>
    <t>Tiết</t>
  </si>
  <si>
    <t>(Chiều 11/5/2020)</t>
  </si>
  <si>
    <t>19C1-CTM1</t>
  </si>
  <si>
    <t>19C1-CCK4</t>
  </si>
  <si>
    <t>%</t>
  </si>
  <si>
    <t>7 - 8</t>
  </si>
  <si>
    <t>9 - 10</t>
  </si>
  <si>
    <t>11 - 12</t>
  </si>
  <si>
    <t>7 - 7</t>
  </si>
  <si>
    <t>Nguyễn Thanh Phong (TG)</t>
  </si>
  <si>
    <t>Nguyễn Thị  Thùy</t>
  </si>
  <si>
    <t>Nguyễn Thị Ngọc  Anh</t>
  </si>
  <si>
    <t>8 - 12</t>
  </si>
  <si>
    <t>7 - 10</t>
  </si>
  <si>
    <t>11 - 11</t>
  </si>
  <si>
    <t>7 - 9</t>
  </si>
  <si>
    <t>9 - 9</t>
  </si>
  <si>
    <t>10 - 12</t>
  </si>
  <si>
    <t>19C3-CNÔ1</t>
  </si>
  <si>
    <t>19T2-CNÔ1</t>
  </si>
  <si>
    <t>19C1-CNÔ12</t>
  </si>
  <si>
    <t>18C1-CNÔ4</t>
  </si>
  <si>
    <t>18C1-CNÔ16</t>
  </si>
  <si>
    <t>19C1-CNÔ11</t>
  </si>
  <si>
    <t>Phạm Thị Thu Hiền</t>
  </si>
  <si>
    <t>18C1-NNA1</t>
  </si>
  <si>
    <t>8 - 9</t>
  </si>
  <si>
    <t>10 - 11</t>
  </si>
  <si>
    <t>19C1-LGT1</t>
  </si>
  <si>
    <t>18C1-KTD2</t>
  </si>
  <si>
    <t>Nguyễn Văn  Tấn</t>
  </si>
  <si>
    <t>10 - 10</t>
  </si>
  <si>
    <t>19C1-LĐL1</t>
  </si>
  <si>
    <t>18C1-VSL1</t>
  </si>
  <si>
    <t>18C1-VSL3</t>
  </si>
  <si>
    <t>19C1-KXD1</t>
  </si>
  <si>
    <t>7 - 12</t>
  </si>
  <si>
    <t>17T4-CKL1</t>
  </si>
  <si>
    <t>Nguyễn Khắc Huy</t>
  </si>
  <si>
    <t>19C1-CNÔ2</t>
  </si>
  <si>
    <t>9 - 11</t>
  </si>
  <si>
    <t>18T4-QTD2</t>
  </si>
  <si>
    <t>Huỳnh Quốc Dũng</t>
  </si>
  <si>
    <t>Trương Hữu Lộc</t>
  </si>
  <si>
    <t>19T4-ANM1</t>
  </si>
  <si>
    <t>19C1-ANM1</t>
  </si>
  <si>
    <t>17T4-TKW1</t>
  </si>
  <si>
    <t>19T4-CMT2</t>
  </si>
  <si>
    <t>12 - 12</t>
  </si>
  <si>
    <t>17T4-CNÔ1</t>
  </si>
  <si>
    <t>7 - 11</t>
  </si>
  <si>
    <t>18T4-NNA3</t>
  </si>
  <si>
    <t>19C1-NNA1</t>
  </si>
  <si>
    <t>9 - 12</t>
  </si>
  <si>
    <t>18T4-CNM1</t>
  </si>
  <si>
    <t>Đỗ Huỳnh Thanh  Phong</t>
  </si>
  <si>
    <t>Trần Công  Tiến</t>
  </si>
  <si>
    <t>Nguyễn Anh  Tăng</t>
  </si>
  <si>
    <t>Tạ Minh  Cường</t>
  </si>
  <si>
    <t>Nguyễn Minh  Đức(B)</t>
  </si>
  <si>
    <t>Trần Hiếu Trinh</t>
  </si>
  <si>
    <t>18C1-ĐCN2</t>
  </si>
  <si>
    <t>19C1-ĐĐT2</t>
  </si>
  <si>
    <t>19C1-ĐCN3</t>
  </si>
  <si>
    <t>18T4-ĐCN1</t>
  </si>
  <si>
    <t>18C1-ĐĐT2</t>
  </si>
  <si>
    <t>Nguyễn Bạch Cẩm  Dung</t>
  </si>
  <si>
    <t>18C1-KML1</t>
  </si>
  <si>
    <t>Mai Võ Hoài Giang (TG)</t>
  </si>
  <si>
    <t>Nguyễn Phương Hà</t>
  </si>
  <si>
    <t>Nguyễn Thị  Thủy</t>
  </si>
  <si>
    <t>Nguyễn Thanh  Vũ</t>
  </si>
  <si>
    <t>18T4-CKC1</t>
  </si>
  <si>
    <t>19T4-CKC2</t>
  </si>
  <si>
    <t>Mai Chiếm Tuấn</t>
  </si>
  <si>
    <t>Nguyễn Thị Khánh Thư</t>
  </si>
  <si>
    <t>Lê Minh  Phong</t>
  </si>
  <si>
    <t>Bùi Đình Trường (TG)</t>
  </si>
  <si>
    <t>Lê Thị Mùi (TG)</t>
  </si>
  <si>
    <t>Nguyễn Lê Thuận (TG)</t>
  </si>
  <si>
    <t>19T4-QTM1</t>
  </si>
  <si>
    <t>19T4-THU1</t>
  </si>
  <si>
    <t>19T4-CMT1</t>
  </si>
  <si>
    <t>19T2-QTM1</t>
  </si>
  <si>
    <t>17T4-LTM1</t>
  </si>
  <si>
    <t>19T4-LTM2</t>
  </si>
  <si>
    <t>18T4-CMT1</t>
  </si>
  <si>
    <t>18T4-TKĐ2</t>
  </si>
  <si>
    <t>Lê Thế  Huân</t>
  </si>
  <si>
    <t>Nguyễn Trần Thanh  Nhàn</t>
  </si>
  <si>
    <t>19T4-ĐCN2</t>
  </si>
  <si>
    <t>18T4-ĐĐT1</t>
  </si>
  <si>
    <t>Đỗ Hoàng Duy (TG)</t>
  </si>
  <si>
    <t>Đặng Thị Nhật  Minh</t>
  </si>
  <si>
    <t>19C1-CNÔ13</t>
  </si>
  <si>
    <t>17T4-CNÔ3</t>
  </si>
  <si>
    <t>16TCN_HL1_DL1</t>
  </si>
  <si>
    <t>17C1_HL1_DL1</t>
  </si>
  <si>
    <t>18C1-CNÔ10</t>
  </si>
  <si>
    <t>18T4-CNÔ5</t>
  </si>
  <si>
    <t>18C1-CNÔ9</t>
  </si>
  <si>
    <t>8 - 8</t>
  </si>
  <si>
    <t>18T4-KTD1</t>
  </si>
  <si>
    <t>19T4-VSL1</t>
  </si>
  <si>
    <t>18T4-VSL2</t>
  </si>
  <si>
    <t>Nguyễn Chí Trung (TG)</t>
  </si>
  <si>
    <t>19T4-KXD1</t>
  </si>
  <si>
    <t>Lê Văn Bình</t>
  </si>
  <si>
    <t>Trương Thị  Hồng</t>
  </si>
  <si>
    <t>Học online</t>
  </si>
  <si>
    <t>Tổng
 số</t>
  </si>
  <si>
    <t>Tình hình học sinh, sinh viên đi học</t>
  </si>
  <si>
    <t>(Từ 11, 12 và 13/5/2020)</t>
  </si>
  <si>
    <t>ko sổ, ko PM</t>
  </si>
  <si>
    <t>Ko có sổ điểm danh, Ko điểm danh trên PM</t>
  </si>
  <si>
    <t>Nguyễn Ngọc Quỳnh</t>
  </si>
  <si>
    <t>19T4-NNA3</t>
  </si>
  <si>
    <t>Nguyễn Thị Bảo Trân</t>
  </si>
  <si>
    <t>18T4-NNA2</t>
  </si>
  <si>
    <t>Lê Minh Phong</t>
  </si>
  <si>
    <t>(Tối 11/5/2020)</t>
  </si>
  <si>
    <t>13 - 13</t>
  </si>
  <si>
    <t>14 - 16</t>
  </si>
  <si>
    <t>19C2-QTM1</t>
  </si>
  <si>
    <t>Nguyễn Văn Thiệt (TG)</t>
  </si>
  <si>
    <t>13 - 17</t>
  </si>
  <si>
    <t>18T7-ĐCN1</t>
  </si>
  <si>
    <t>Phan Hoàng Lợi (TG)</t>
  </si>
  <si>
    <t>13 - 16</t>
  </si>
  <si>
    <t>15 - 16</t>
  </si>
  <si>
    <t>19C2-CNÔ1</t>
  </si>
  <si>
    <t>Võ Thị Hồng  Lan</t>
  </si>
  <si>
    <t>Vương Thanh Thủy</t>
  </si>
  <si>
    <t>Nguyễn Thị Thu Tâm</t>
  </si>
  <si>
    <t>Lâm Thị Phương Thảo</t>
  </si>
  <si>
    <t>Nguyễn Văn Nghi (TG)</t>
  </si>
  <si>
    <t>Nguyễn Thị Thanh  Tú</t>
  </si>
  <si>
    <t>18C1-AV2-1</t>
  </si>
  <si>
    <t>18C1-AV2-2</t>
  </si>
  <si>
    <t>18C1-AV2-3</t>
  </si>
  <si>
    <t>18C1-AV2-4</t>
  </si>
  <si>
    <t>18C1-AV2-5</t>
  </si>
  <si>
    <t>18C1-AV2-6</t>
  </si>
  <si>
    <t>Lê Thị Thu Thảo</t>
  </si>
  <si>
    <t>13 - 14</t>
  </si>
  <si>
    <t>15 - 15</t>
  </si>
  <si>
    <t>16 - 16</t>
  </si>
  <si>
    <t>19C2-QTD1</t>
  </si>
  <si>
    <t>19C2-KTD1</t>
  </si>
  <si>
    <t>Chung Trần Thế  Vinh</t>
  </si>
  <si>
    <t>18C1-CCK5</t>
  </si>
  <si>
    <t>19C2-CCK1</t>
  </si>
  <si>
    <t>Nguyễn Thanh Vĩnh Phúc</t>
  </si>
  <si>
    <t>19C1-CNÔ3</t>
  </si>
  <si>
    <t>13 - 15</t>
  </si>
  <si>
    <t>18C1-LTM1</t>
  </si>
  <si>
    <t>19C2-CNL1</t>
  </si>
  <si>
    <t>19C2-ĐĐT1</t>
  </si>
  <si>
    <t>18C2-CNM1</t>
  </si>
  <si>
    <t>18C1-CNÔ3</t>
  </si>
  <si>
    <t>19C1-CNÔ8</t>
  </si>
  <si>
    <t>K' Luyện (TG)</t>
  </si>
  <si>
    <t>Trần Đình Khải</t>
  </si>
  <si>
    <t>18C1-BCN1</t>
  </si>
  <si>
    <t>18C1-CCK1</t>
  </si>
  <si>
    <t>Trần Nhi Diễm Huỳnh (TG)</t>
  </si>
  <si>
    <t>Lê Nguyễn Mỹ Trâm</t>
  </si>
  <si>
    <t>30 PM</t>
  </si>
  <si>
    <t>Ko điểm danh</t>
  </si>
  <si>
    <t>Nhóm</t>
  </si>
  <si>
    <t>(Ngày 11/5/2020)</t>
  </si>
  <si>
    <t>Nhóm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</si>
</sst>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26" x14ac:knownFonts="1">
    <font>
      <sz val="10"/>
      <name val="Arial"/>
    </font>
    <font>
      <sz val="10"/>
      <name val="Times New Roman"/>
      <family val="1"/>
    </font>
    <font>
      <sz val="8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8"/>
      <name val="Times New Roman"/>
      <family val="1"/>
    </font>
    <font>
      <sz val="9"/>
      <name val="Times New Roman"/>
      <family val="1"/>
    </font>
    <font>
      <b/>
      <sz val="11"/>
      <color indexed="8"/>
      <name val="Times New Roman"/>
      <family val="1"/>
    </font>
    <font>
      <sz val="10"/>
      <color theme="1"/>
      <name val="Times New Roman"/>
      <family val="1"/>
    </font>
    <font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0"/>
      <color indexed="8"/>
      <name val="Times New Roman"/>
      <family val="1"/>
    </font>
    <font>
      <sz val="8"/>
      <color rgb="FFFF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14" fontId="5" fillId="0" borderId="3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4" fillId="0" borderId="0" xfId="0" applyFont="1"/>
    <xf numFmtId="0" fontId="5" fillId="0" borderId="0" xfId="0" applyFont="1" applyAlignment="1"/>
    <xf numFmtId="0" fontId="12" fillId="0" borderId="0" xfId="0" applyFont="1" applyAlignment="1">
      <alignment horizontal="center"/>
    </xf>
    <xf numFmtId="0" fontId="13" fillId="0" borderId="0" xfId="0" applyFont="1"/>
    <xf numFmtId="0" fontId="15" fillId="0" borderId="0" xfId="0" applyFont="1" applyAlignment="1">
      <alignment vertical="center"/>
    </xf>
    <xf numFmtId="0" fontId="14" fillId="0" borderId="0" xfId="0" applyFont="1"/>
    <xf numFmtId="0" fontId="5" fillId="0" borderId="0" xfId="0" applyFont="1"/>
    <xf numFmtId="164" fontId="1" fillId="0" borderId="0" xfId="0" applyNumberFormat="1" applyFont="1"/>
    <xf numFmtId="0" fontId="3" fillId="0" borderId="0" xfId="0" applyFont="1" applyBorder="1" applyAlignment="1"/>
    <xf numFmtId="0" fontId="9" fillId="0" borderId="0" xfId="0" applyFont="1" applyAlignment="1"/>
    <xf numFmtId="0" fontId="6" fillId="0" borderId="0" xfId="0" applyFont="1" applyAlignment="1"/>
    <xf numFmtId="1" fontId="4" fillId="0" borderId="0" xfId="0" applyNumberFormat="1" applyFont="1"/>
    <xf numFmtId="0" fontId="16" fillId="0" borderId="0" xfId="0" applyFont="1"/>
    <xf numFmtId="0" fontId="17" fillId="0" borderId="1" xfId="0" applyFont="1" applyBorder="1" applyAlignment="1">
      <alignment vertical="center"/>
    </xf>
    <xf numFmtId="2" fontId="4" fillId="0" borderId="0" xfId="0" applyNumberFormat="1" applyFont="1"/>
    <xf numFmtId="14" fontId="5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10" fontId="4" fillId="0" borderId="1" xfId="0" applyNumberFormat="1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1" fillId="0" borderId="0" xfId="0" applyFont="1" applyAlignment="1"/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18" fillId="0" borderId="1" xfId="0" applyNumberFormat="1" applyFont="1" applyBorder="1" applyAlignment="1">
      <alignment horizontal="righ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center" vertical="center"/>
    </xf>
    <xf numFmtId="0" fontId="16" fillId="2" borderId="1" xfId="0" quotePrefix="1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8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16" fillId="2" borderId="0" xfId="0" quotePrefix="1" applyFont="1" applyFill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/>
    </xf>
    <xf numFmtId="14" fontId="11" fillId="0" borderId="6" xfId="0" applyNumberFormat="1" applyFont="1" applyBorder="1" applyAlignment="1">
      <alignment horizontal="center"/>
    </xf>
    <xf numFmtId="14" fontId="11" fillId="0" borderId="5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21" fillId="0" borderId="1" xfId="0" applyNumberFormat="1" applyFont="1" applyBorder="1" applyAlignment="1">
      <alignment horizontal="right" vertical="center" wrapText="1"/>
    </xf>
    <xf numFmtId="0" fontId="18" fillId="2" borderId="1" xfId="0" applyFont="1" applyFill="1" applyBorder="1" applyAlignment="1">
      <alignment horizontal="center" vertical="center"/>
    </xf>
    <xf numFmtId="2" fontId="20" fillId="0" borderId="1" xfId="0" applyNumberFormat="1" applyFont="1" applyBorder="1" applyAlignment="1">
      <alignment horizontal="center" vertical="center"/>
    </xf>
    <xf numFmtId="2" fontId="18" fillId="0" borderId="1" xfId="0" applyNumberFormat="1" applyFont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2" fontId="20" fillId="3" borderId="1" xfId="0" applyNumberFormat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left" vertical="center" wrapText="1"/>
    </xf>
    <xf numFmtId="0" fontId="16" fillId="3" borderId="1" xfId="0" quotePrefix="1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vertical="center"/>
    </xf>
    <xf numFmtId="0" fontId="1" fillId="3" borderId="0" xfId="0" applyFont="1" applyFill="1" applyAlignment="1">
      <alignment vertical="center"/>
    </xf>
    <xf numFmtId="0" fontId="19" fillId="3" borderId="1" xfId="0" applyFont="1" applyFill="1" applyBorder="1" applyAlignment="1">
      <alignment horizontal="left" vertical="center" wrapText="1"/>
    </xf>
    <xf numFmtId="0" fontId="21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" fillId="4" borderId="0" xfId="0" applyFont="1" applyFill="1" applyAlignment="1">
      <alignment vertical="center"/>
    </xf>
    <xf numFmtId="0" fontId="18" fillId="2" borderId="2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9" fillId="2" borderId="1" xfId="0" quotePrefix="1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left" vertical="center" wrapText="1"/>
    </xf>
    <xf numFmtId="0" fontId="22" fillId="5" borderId="1" xfId="0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/>
    </xf>
    <xf numFmtId="2" fontId="20" fillId="5" borderId="1" xfId="0" applyNumberFormat="1" applyFont="1" applyFill="1" applyBorder="1" applyAlignment="1">
      <alignment horizontal="center" vertical="center"/>
    </xf>
    <xf numFmtId="0" fontId="16" fillId="5" borderId="1" xfId="0" quotePrefix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vertical="center"/>
    </xf>
    <xf numFmtId="0" fontId="18" fillId="5" borderId="1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3" fillId="0" borderId="1" xfId="0" applyFont="1" applyBorder="1" applyAlignment="1">
      <alignment vertical="center"/>
    </xf>
    <xf numFmtId="0" fontId="24" fillId="0" borderId="1" xfId="0" applyFont="1" applyBorder="1" applyAlignment="1">
      <alignment horizontal="center" vertical="center"/>
    </xf>
    <xf numFmtId="0" fontId="19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center" vertical="center"/>
    </xf>
    <xf numFmtId="2" fontId="24" fillId="0" borderId="1" xfId="0" applyNumberFormat="1" applyFont="1" applyBorder="1" applyAlignment="1">
      <alignment horizontal="center" vertical="center"/>
    </xf>
    <xf numFmtId="0" fontId="25" fillId="0" borderId="1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22" fillId="3" borderId="1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15" fillId="5" borderId="2" xfId="0" applyFont="1" applyFill="1" applyBorder="1" applyAlignment="1">
      <alignment horizontal="center" vertical="center"/>
    </xf>
    <xf numFmtId="0" fontId="15" fillId="5" borderId="4" xfId="0" applyFont="1" applyFill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18" fillId="5" borderId="2" xfId="0" applyFont="1" applyFill="1" applyBorder="1" applyAlignment="1">
      <alignment horizontal="center" vertical="center"/>
    </xf>
    <xf numFmtId="0" fontId="18" fillId="5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14" fontId="5" fillId="0" borderId="6" xfId="0" applyNumberFormat="1" applyFont="1" applyBorder="1" applyAlignment="1">
      <alignment horizontal="center" vertical="center"/>
    </xf>
    <xf numFmtId="14" fontId="5" fillId="0" borderId="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0" fillId="2" borderId="1" xfId="0" applyFont="1" applyFill="1" applyBorder="1" applyAlignment="1">
      <alignment horizontal="left" vertical="center" wrapText="1"/>
    </xf>
    <xf numFmtId="0" fontId="20" fillId="2" borderId="1" xfId="0" quotePrefix="1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left" vertical="center" wrapText="1"/>
    </xf>
    <xf numFmtId="0" fontId="20" fillId="3" borderId="1" xfId="0" quotePrefix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left" vertical="center" wrapText="1"/>
    </xf>
    <xf numFmtId="0" fontId="20" fillId="5" borderId="1" xfId="0" quotePrefix="1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left" vertical="center" wrapText="1"/>
    </xf>
    <xf numFmtId="0" fontId="24" fillId="2" borderId="1" xfId="0" quotePrefix="1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center" vertical="center"/>
    </xf>
    <xf numFmtId="0" fontId="20" fillId="2" borderId="0" xfId="0" quotePrefix="1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vertical="center"/>
    </xf>
    <xf numFmtId="0" fontId="1" fillId="5" borderId="2" xfId="0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5" fillId="6" borderId="1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left" vertical="center" wrapText="1"/>
    </xf>
    <xf numFmtId="0" fontId="18" fillId="6" borderId="1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/>
    </xf>
    <xf numFmtId="2" fontId="20" fillId="6" borderId="1" xfId="0" applyNumberFormat="1" applyFont="1" applyFill="1" applyBorder="1" applyAlignment="1">
      <alignment horizontal="center" vertical="center"/>
    </xf>
    <xf numFmtId="0" fontId="20" fillId="6" borderId="1" xfId="0" quotePrefix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vertical="center"/>
    </xf>
    <xf numFmtId="0" fontId="15" fillId="4" borderId="1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4</xdr:row>
      <xdr:rowOff>19050</xdr:rowOff>
    </xdr:from>
    <xdr:to>
      <xdr:col>2</xdr:col>
      <xdr:colOff>9525</xdr:colOff>
      <xdr:row>4</xdr:row>
      <xdr:rowOff>19050</xdr:rowOff>
    </xdr:to>
    <xdr:sp macro="" textlink="">
      <xdr:nvSpPr>
        <xdr:cNvPr id="2" name="Line 9"/>
        <xdr:cNvSpPr>
          <a:spLocks noChangeShapeType="1"/>
        </xdr:cNvSpPr>
      </xdr:nvSpPr>
      <xdr:spPr bwMode="auto">
        <a:xfrm>
          <a:off x="857250" y="8572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0</xdr:rowOff>
    </xdr:from>
    <xdr:to>
      <xdr:col>6</xdr:col>
      <xdr:colOff>302894</xdr:colOff>
      <xdr:row>2</xdr:row>
      <xdr:rowOff>0</xdr:rowOff>
    </xdr:to>
    <xdr:sp macro="" textlink="">
      <xdr:nvSpPr>
        <xdr:cNvPr id="3" name="Line 10"/>
        <xdr:cNvSpPr>
          <a:spLocks noChangeShapeType="1"/>
        </xdr:cNvSpPr>
      </xdr:nvSpPr>
      <xdr:spPr bwMode="auto">
        <a:xfrm>
          <a:off x="3543299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4</xdr:row>
      <xdr:rowOff>38100</xdr:rowOff>
    </xdr:from>
    <xdr:to>
      <xdr:col>2</xdr:col>
      <xdr:colOff>47625</xdr:colOff>
      <xdr:row>4</xdr:row>
      <xdr:rowOff>38100</xdr:rowOff>
    </xdr:to>
    <xdr:sp macro="" textlink="">
      <xdr:nvSpPr>
        <xdr:cNvPr id="2" name="Line 9"/>
        <xdr:cNvSpPr>
          <a:spLocks noChangeShapeType="1"/>
        </xdr:cNvSpPr>
      </xdr:nvSpPr>
      <xdr:spPr bwMode="auto">
        <a:xfrm>
          <a:off x="923925" y="876300"/>
          <a:ext cx="819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171449</xdr:colOff>
      <xdr:row>2</xdr:row>
      <xdr:rowOff>0</xdr:rowOff>
    </xdr:from>
    <xdr:to>
      <xdr:col>6</xdr:col>
      <xdr:colOff>236219</xdr:colOff>
      <xdr:row>2</xdr:row>
      <xdr:rowOff>0</xdr:rowOff>
    </xdr:to>
    <xdr:sp macro="" textlink="">
      <xdr:nvSpPr>
        <xdr:cNvPr id="3" name="Line 10"/>
        <xdr:cNvSpPr>
          <a:spLocks noChangeShapeType="1"/>
        </xdr:cNvSpPr>
      </xdr:nvSpPr>
      <xdr:spPr bwMode="auto">
        <a:xfrm>
          <a:off x="3676649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4</xdr:row>
      <xdr:rowOff>38100</xdr:rowOff>
    </xdr:from>
    <xdr:to>
      <xdr:col>2</xdr:col>
      <xdr:colOff>47625</xdr:colOff>
      <xdr:row>4</xdr:row>
      <xdr:rowOff>38100</xdr:rowOff>
    </xdr:to>
    <xdr:sp macro="" textlink="">
      <xdr:nvSpPr>
        <xdr:cNvPr id="2" name="Line 9"/>
        <xdr:cNvSpPr>
          <a:spLocks noChangeShapeType="1"/>
        </xdr:cNvSpPr>
      </xdr:nvSpPr>
      <xdr:spPr bwMode="auto">
        <a:xfrm>
          <a:off x="923925" y="876300"/>
          <a:ext cx="819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171449</xdr:colOff>
      <xdr:row>2</xdr:row>
      <xdr:rowOff>0</xdr:rowOff>
    </xdr:from>
    <xdr:to>
      <xdr:col>6</xdr:col>
      <xdr:colOff>236219</xdr:colOff>
      <xdr:row>2</xdr:row>
      <xdr:rowOff>0</xdr:rowOff>
    </xdr:to>
    <xdr:sp macro="" textlink="">
      <xdr:nvSpPr>
        <xdr:cNvPr id="3" name="Line 10"/>
        <xdr:cNvSpPr>
          <a:spLocks noChangeShapeType="1"/>
        </xdr:cNvSpPr>
      </xdr:nvSpPr>
      <xdr:spPr bwMode="auto">
        <a:xfrm>
          <a:off x="3476624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4</xdr:row>
      <xdr:rowOff>19050</xdr:rowOff>
    </xdr:from>
    <xdr:to>
      <xdr:col>2</xdr:col>
      <xdr:colOff>9525</xdr:colOff>
      <xdr:row>4</xdr:row>
      <xdr:rowOff>19050</xdr:rowOff>
    </xdr:to>
    <xdr:sp macro="" textlink="">
      <xdr:nvSpPr>
        <xdr:cNvPr id="2" name="Line 9"/>
        <xdr:cNvSpPr>
          <a:spLocks noChangeShapeType="1"/>
        </xdr:cNvSpPr>
      </xdr:nvSpPr>
      <xdr:spPr bwMode="auto">
        <a:xfrm>
          <a:off x="857250" y="8572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0</xdr:rowOff>
    </xdr:from>
    <xdr:to>
      <xdr:col>6</xdr:col>
      <xdr:colOff>302894</xdr:colOff>
      <xdr:row>2</xdr:row>
      <xdr:rowOff>0</xdr:rowOff>
    </xdr:to>
    <xdr:sp macro="" textlink="">
      <xdr:nvSpPr>
        <xdr:cNvPr id="3" name="Line 10"/>
        <xdr:cNvSpPr>
          <a:spLocks noChangeShapeType="1"/>
        </xdr:cNvSpPr>
      </xdr:nvSpPr>
      <xdr:spPr bwMode="auto">
        <a:xfrm>
          <a:off x="3543299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4</xdr:row>
      <xdr:rowOff>57150</xdr:rowOff>
    </xdr:from>
    <xdr:to>
      <xdr:col>1</xdr:col>
      <xdr:colOff>1381125</xdr:colOff>
      <xdr:row>4</xdr:row>
      <xdr:rowOff>57150</xdr:rowOff>
    </xdr:to>
    <xdr:sp macro="" textlink="">
      <xdr:nvSpPr>
        <xdr:cNvPr id="1031" name="Line 3"/>
        <xdr:cNvSpPr>
          <a:spLocks noChangeShapeType="1"/>
        </xdr:cNvSpPr>
      </xdr:nvSpPr>
      <xdr:spPr bwMode="auto">
        <a:xfrm>
          <a:off x="866775" y="89535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657225</xdr:colOff>
      <xdr:row>1</xdr:row>
      <xdr:rowOff>219075</xdr:rowOff>
    </xdr:from>
    <xdr:to>
      <xdr:col>7</xdr:col>
      <xdr:colOff>371475</xdr:colOff>
      <xdr:row>1</xdr:row>
      <xdr:rowOff>219075</xdr:rowOff>
    </xdr:to>
    <xdr:sp macro="" textlink="">
      <xdr:nvSpPr>
        <xdr:cNvPr id="1032" name="Line 5"/>
        <xdr:cNvSpPr>
          <a:spLocks noChangeShapeType="1"/>
        </xdr:cNvSpPr>
      </xdr:nvSpPr>
      <xdr:spPr bwMode="auto">
        <a:xfrm>
          <a:off x="4867275" y="4191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438150</xdr:colOff>
      <xdr:row>7</xdr:row>
      <xdr:rowOff>247650</xdr:rowOff>
    </xdr:from>
    <xdr:to>
      <xdr:col>5</xdr:col>
      <xdr:colOff>438150</xdr:colOff>
      <xdr:row>7</xdr:row>
      <xdr:rowOff>247650</xdr:rowOff>
    </xdr:to>
    <xdr:sp macro="" textlink="">
      <xdr:nvSpPr>
        <xdr:cNvPr id="1033" name="Line 6"/>
        <xdr:cNvSpPr>
          <a:spLocks noChangeShapeType="1"/>
        </xdr:cNvSpPr>
      </xdr:nvSpPr>
      <xdr:spPr bwMode="auto">
        <a:xfrm>
          <a:off x="3848100" y="1857375"/>
          <a:ext cx="1581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6"/>
  <sheetViews>
    <sheetView view="pageBreakPreview" topLeftCell="A189" zoomScaleNormal="100" workbookViewId="0">
      <selection activeCell="B212" sqref="B212"/>
    </sheetView>
  </sheetViews>
  <sheetFormatPr defaultRowHeight="15.75" x14ac:dyDescent="0.25"/>
  <cols>
    <col min="1" max="1" width="5.7109375" style="14" customWidth="1"/>
    <col min="2" max="2" width="20.7109375" style="14" customWidth="1"/>
    <col min="3" max="3" width="7.7109375" style="14" customWidth="1"/>
    <col min="4" max="4" width="6.7109375" style="14" customWidth="1"/>
    <col min="5" max="5" width="8.7109375" style="14" customWidth="1"/>
    <col min="6" max="6" width="30.5703125" style="14" bestFit="1" customWidth="1"/>
    <col min="7" max="7" width="6.7109375" style="14" customWidth="1"/>
    <col min="8" max="8" width="10.7109375" style="14" customWidth="1"/>
    <col min="9" max="16384" width="9.140625" style="14"/>
  </cols>
  <sheetData>
    <row r="1" spans="1:8" ht="17.100000000000001" customHeight="1" x14ac:dyDescent="0.25">
      <c r="A1" s="112" t="s">
        <v>34</v>
      </c>
      <c r="B1" s="112"/>
      <c r="C1" s="112"/>
      <c r="D1" s="112"/>
      <c r="E1" s="113" t="s">
        <v>1</v>
      </c>
      <c r="F1" s="113"/>
      <c r="G1" s="113"/>
      <c r="H1" s="113"/>
    </row>
    <row r="2" spans="1:8" ht="17.100000000000001" customHeight="1" x14ac:dyDescent="0.25">
      <c r="A2" s="112" t="s">
        <v>35</v>
      </c>
      <c r="B2" s="112"/>
      <c r="C2" s="112"/>
      <c r="D2" s="112"/>
      <c r="E2" s="114" t="s">
        <v>2</v>
      </c>
      <c r="F2" s="114"/>
      <c r="G2" s="114"/>
      <c r="H2" s="114"/>
    </row>
    <row r="3" spans="1:8" ht="17.100000000000001" customHeight="1" x14ac:dyDescent="0.25">
      <c r="A3" s="113" t="s">
        <v>282</v>
      </c>
      <c r="B3" s="113"/>
      <c r="C3" s="113"/>
      <c r="D3" s="113"/>
      <c r="E3" s="113"/>
      <c r="F3" s="113"/>
      <c r="G3" s="113"/>
      <c r="H3" s="113"/>
    </row>
    <row r="4" spans="1:8" ht="17.100000000000001" customHeight="1" x14ac:dyDescent="0.25">
      <c r="A4" s="113" t="s">
        <v>283</v>
      </c>
      <c r="B4" s="113"/>
      <c r="C4" s="113"/>
      <c r="D4" s="113"/>
      <c r="E4" s="38"/>
      <c r="F4" s="38"/>
      <c r="G4" s="38"/>
      <c r="H4" s="38"/>
    </row>
    <row r="5" spans="1:8" ht="17.100000000000001" customHeight="1" x14ac:dyDescent="0.25">
      <c r="A5" s="113"/>
      <c r="B5" s="113"/>
      <c r="C5" s="113"/>
      <c r="D5" s="15"/>
      <c r="E5" s="15"/>
      <c r="F5" s="15"/>
      <c r="G5" s="16"/>
      <c r="H5" s="16"/>
    </row>
    <row r="6" spans="1:8" ht="24.95" customHeight="1" x14ac:dyDescent="0.3">
      <c r="A6" s="117" t="s">
        <v>13</v>
      </c>
      <c r="B6" s="117"/>
      <c r="C6" s="117"/>
      <c r="D6" s="117"/>
      <c r="E6" s="117"/>
      <c r="F6" s="117"/>
      <c r="G6" s="117"/>
      <c r="H6" s="117"/>
    </row>
    <row r="7" spans="1:8" ht="18" customHeight="1" x14ac:dyDescent="0.25">
      <c r="A7" s="118" t="s">
        <v>135</v>
      </c>
      <c r="B7" s="118"/>
      <c r="C7" s="118"/>
      <c r="D7" s="118"/>
      <c r="E7" s="118"/>
      <c r="F7" s="118"/>
      <c r="G7" s="118"/>
      <c r="H7" s="118"/>
    </row>
    <row r="8" spans="1:8" ht="18" customHeight="1" x14ac:dyDescent="0.25">
      <c r="A8" s="118" t="s">
        <v>284</v>
      </c>
      <c r="B8" s="118"/>
      <c r="C8" s="118"/>
      <c r="D8" s="118"/>
      <c r="E8" s="118"/>
      <c r="F8" s="118"/>
      <c r="G8" s="118"/>
      <c r="H8" s="118"/>
    </row>
    <row r="9" spans="1:8" s="17" customFormat="1" ht="15" customHeight="1" x14ac:dyDescent="0.3">
      <c r="A9" s="22"/>
      <c r="B9" s="22"/>
      <c r="C9" s="22"/>
      <c r="D9" s="22"/>
      <c r="E9" s="22"/>
      <c r="F9" s="22"/>
      <c r="G9" s="22"/>
      <c r="H9" s="22"/>
    </row>
    <row r="10" spans="1:8" s="17" customFormat="1" ht="30" customHeight="1" x14ac:dyDescent="0.25">
      <c r="A10" s="63" t="s">
        <v>16</v>
      </c>
      <c r="B10" s="57" t="s">
        <v>14</v>
      </c>
      <c r="C10" s="64" t="s">
        <v>395</v>
      </c>
      <c r="D10" s="63" t="s">
        <v>17</v>
      </c>
      <c r="E10" s="63" t="s">
        <v>289</v>
      </c>
      <c r="F10" s="65"/>
      <c r="G10" s="63" t="s">
        <v>285</v>
      </c>
      <c r="H10" s="57" t="s">
        <v>3</v>
      </c>
    </row>
    <row r="11" spans="1:8" s="18" customFormat="1" ht="15.95" customHeight="1" x14ac:dyDescent="0.2">
      <c r="A11" s="119" t="s">
        <v>153</v>
      </c>
      <c r="B11" s="120"/>
      <c r="C11" s="50"/>
      <c r="D11" s="48"/>
      <c r="E11" s="60"/>
      <c r="F11" s="48"/>
      <c r="G11" s="48"/>
      <c r="H11" s="12"/>
    </row>
    <row r="12" spans="1:8" s="2" customFormat="1" ht="15.95" customHeight="1" x14ac:dyDescent="0.2">
      <c r="A12" s="34">
        <v>1</v>
      </c>
      <c r="B12" s="45" t="s">
        <v>244</v>
      </c>
      <c r="C12" s="59">
        <v>39</v>
      </c>
      <c r="D12" s="48">
        <v>24</v>
      </c>
      <c r="E12" s="60">
        <f t="shared" ref="E12:E20" si="0">D12*100/C12</f>
        <v>61.53846153846154</v>
      </c>
      <c r="F12" s="45" t="s">
        <v>239</v>
      </c>
      <c r="G12" s="47" t="s">
        <v>149</v>
      </c>
      <c r="H12" s="11"/>
    </row>
    <row r="13" spans="1:8" s="2" customFormat="1" ht="15" customHeight="1" x14ac:dyDescent="0.2">
      <c r="A13" s="34">
        <v>2</v>
      </c>
      <c r="B13" s="45" t="s">
        <v>21</v>
      </c>
      <c r="C13" s="59">
        <v>43</v>
      </c>
      <c r="D13" s="48">
        <v>40</v>
      </c>
      <c r="E13" s="60">
        <f t="shared" si="0"/>
        <v>93.023255813953483</v>
      </c>
      <c r="F13" s="45" t="s">
        <v>243</v>
      </c>
      <c r="G13" s="47" t="s">
        <v>150</v>
      </c>
      <c r="H13" s="12"/>
    </row>
    <row r="14" spans="1:8" s="2" customFormat="1" ht="15" customHeight="1" x14ac:dyDescent="0.2">
      <c r="A14" s="100">
        <v>3</v>
      </c>
      <c r="B14" s="45" t="s">
        <v>22</v>
      </c>
      <c r="C14" s="59">
        <v>50</v>
      </c>
      <c r="D14" s="48">
        <v>36</v>
      </c>
      <c r="E14" s="60">
        <f t="shared" si="0"/>
        <v>72</v>
      </c>
      <c r="F14" s="45" t="s">
        <v>243</v>
      </c>
      <c r="G14" s="47" t="s">
        <v>151</v>
      </c>
      <c r="H14" s="11"/>
    </row>
    <row r="15" spans="1:8" s="2" customFormat="1" ht="15" customHeight="1" x14ac:dyDescent="0.2">
      <c r="A15" s="101"/>
      <c r="B15" s="45" t="s">
        <v>22</v>
      </c>
      <c r="C15" s="59">
        <v>50</v>
      </c>
      <c r="D15" s="48">
        <v>36</v>
      </c>
      <c r="E15" s="60">
        <f t="shared" si="0"/>
        <v>72</v>
      </c>
      <c r="F15" s="45" t="s">
        <v>156</v>
      </c>
      <c r="G15" s="47" t="s">
        <v>176</v>
      </c>
      <c r="H15" s="12"/>
    </row>
    <row r="16" spans="1:8" s="2" customFormat="1" ht="15" customHeight="1" x14ac:dyDescent="0.2">
      <c r="A16" s="34">
        <v>4</v>
      </c>
      <c r="B16" s="45" t="s">
        <v>23</v>
      </c>
      <c r="C16" s="59">
        <v>15</v>
      </c>
      <c r="D16" s="48">
        <v>14</v>
      </c>
      <c r="E16" s="60">
        <f t="shared" si="0"/>
        <v>93.333333333333329</v>
      </c>
      <c r="F16" s="45" t="s">
        <v>242</v>
      </c>
      <c r="G16" s="47" t="s">
        <v>238</v>
      </c>
      <c r="H16" s="11"/>
    </row>
    <row r="17" spans="1:8" s="2" customFormat="1" ht="15" customHeight="1" x14ac:dyDescent="0.2">
      <c r="A17" s="34">
        <v>5</v>
      </c>
      <c r="B17" s="45" t="s">
        <v>86</v>
      </c>
      <c r="C17" s="59">
        <v>43</v>
      </c>
      <c r="D17" s="48">
        <v>35</v>
      </c>
      <c r="E17" s="60">
        <f t="shared" si="0"/>
        <v>81.395348837209298</v>
      </c>
      <c r="F17" s="45" t="s">
        <v>210</v>
      </c>
      <c r="G17" s="47" t="s">
        <v>168</v>
      </c>
      <c r="H17" s="12"/>
    </row>
    <row r="18" spans="1:8" s="2" customFormat="1" ht="15" customHeight="1" x14ac:dyDescent="0.2">
      <c r="A18" s="66">
        <v>6</v>
      </c>
      <c r="B18" s="69" t="s">
        <v>87</v>
      </c>
      <c r="C18" s="75">
        <v>39</v>
      </c>
      <c r="D18" s="67"/>
      <c r="E18" s="68">
        <f t="shared" si="0"/>
        <v>0</v>
      </c>
      <c r="F18" s="69" t="s">
        <v>240</v>
      </c>
      <c r="G18" s="70" t="s">
        <v>158</v>
      </c>
      <c r="H18" s="71" t="s">
        <v>453</v>
      </c>
    </row>
    <row r="19" spans="1:8" s="2" customFormat="1" ht="15" customHeight="1" x14ac:dyDescent="0.2">
      <c r="A19" s="100">
        <v>7</v>
      </c>
      <c r="B19" s="45" t="s">
        <v>88</v>
      </c>
      <c r="C19" s="77">
        <v>33</v>
      </c>
      <c r="D19" s="48">
        <v>22</v>
      </c>
      <c r="E19" s="60">
        <f t="shared" si="0"/>
        <v>66.666666666666671</v>
      </c>
      <c r="F19" s="45" t="s">
        <v>241</v>
      </c>
      <c r="G19" s="47" t="s">
        <v>149</v>
      </c>
      <c r="H19" s="12"/>
    </row>
    <row r="20" spans="1:8" s="2" customFormat="1" ht="15" customHeight="1" x14ac:dyDescent="0.2">
      <c r="A20" s="101"/>
      <c r="B20" s="45" t="s">
        <v>88</v>
      </c>
      <c r="C20" s="78">
        <v>33</v>
      </c>
      <c r="D20" s="48">
        <v>22</v>
      </c>
      <c r="E20" s="60">
        <f t="shared" si="0"/>
        <v>66.666666666666671</v>
      </c>
      <c r="F20" s="45" t="s">
        <v>204</v>
      </c>
      <c r="G20" s="47" t="s">
        <v>158</v>
      </c>
      <c r="H20" s="12"/>
    </row>
    <row r="21" spans="1:8" s="2" customFormat="1" ht="15" customHeight="1" x14ac:dyDescent="0.2">
      <c r="A21" s="100">
        <v>8</v>
      </c>
      <c r="B21" s="45" t="s">
        <v>89</v>
      </c>
      <c r="C21" s="59">
        <v>44</v>
      </c>
      <c r="D21" s="48">
        <v>35</v>
      </c>
      <c r="E21" s="60">
        <f>D21*100/C21</f>
        <v>79.545454545454547</v>
      </c>
      <c r="F21" s="45" t="s">
        <v>239</v>
      </c>
      <c r="G21" s="47" t="s">
        <v>148</v>
      </c>
      <c r="H21" s="11"/>
    </row>
    <row r="22" spans="1:8" s="2" customFormat="1" ht="15" customHeight="1" x14ac:dyDescent="0.2">
      <c r="A22" s="101"/>
      <c r="B22" s="45" t="s">
        <v>89</v>
      </c>
      <c r="C22" s="59">
        <v>44</v>
      </c>
      <c r="D22" s="48">
        <v>35</v>
      </c>
      <c r="E22" s="60">
        <f>D22*100/C22</f>
        <v>79.545454545454547</v>
      </c>
      <c r="F22" s="45" t="s">
        <v>240</v>
      </c>
      <c r="G22" s="47" t="s">
        <v>149</v>
      </c>
      <c r="H22" s="12"/>
    </row>
    <row r="23" spans="1:8" s="18" customFormat="1" ht="15" customHeight="1" x14ac:dyDescent="0.2">
      <c r="A23" s="34">
        <v>9</v>
      </c>
      <c r="B23" s="45" t="s">
        <v>52</v>
      </c>
      <c r="C23" s="59">
        <v>66</v>
      </c>
      <c r="D23" s="48">
        <v>55</v>
      </c>
      <c r="E23" s="60">
        <f>D23*100/C23</f>
        <v>83.333333333333329</v>
      </c>
      <c r="F23" s="45" t="s">
        <v>155</v>
      </c>
      <c r="G23" s="47" t="s">
        <v>150</v>
      </c>
      <c r="H23" s="12"/>
    </row>
    <row r="24" spans="1:8" s="2" customFormat="1" ht="15" customHeight="1" x14ac:dyDescent="0.2">
      <c r="A24" s="100">
        <v>10</v>
      </c>
      <c r="B24" s="45" t="s">
        <v>52</v>
      </c>
      <c r="C24" s="59">
        <v>66</v>
      </c>
      <c r="D24" s="48">
        <v>55</v>
      </c>
      <c r="E24" s="60">
        <f>D24*100/C23</f>
        <v>83.333333333333329</v>
      </c>
      <c r="F24" s="45" t="s">
        <v>155</v>
      </c>
      <c r="G24" s="47" t="s">
        <v>159</v>
      </c>
      <c r="H24" s="12"/>
    </row>
    <row r="25" spans="1:8" s="2" customFormat="1" ht="15" customHeight="1" x14ac:dyDescent="0.2">
      <c r="A25" s="101"/>
      <c r="B25" s="45" t="s">
        <v>52</v>
      </c>
      <c r="C25" s="59">
        <v>66</v>
      </c>
      <c r="D25" s="48">
        <v>55</v>
      </c>
      <c r="E25" s="60">
        <f>D25*100/C23</f>
        <v>83.333333333333329</v>
      </c>
      <c r="F25" s="45" t="s">
        <v>155</v>
      </c>
      <c r="G25" s="47" t="s">
        <v>152</v>
      </c>
      <c r="H25" s="12"/>
    </row>
    <row r="26" spans="1:8" s="2" customFormat="1" ht="15" customHeight="1" x14ac:dyDescent="0.2">
      <c r="A26" s="34">
        <v>11</v>
      </c>
      <c r="B26" s="45" t="s">
        <v>46</v>
      </c>
      <c r="C26" s="59">
        <v>21</v>
      </c>
      <c r="D26" s="48">
        <v>19</v>
      </c>
      <c r="E26" s="60">
        <f t="shared" ref="E26:E35" si="1">D26*100/C26</f>
        <v>90.476190476190482</v>
      </c>
      <c r="F26" s="45" t="s">
        <v>221</v>
      </c>
      <c r="G26" s="47" t="s">
        <v>209</v>
      </c>
      <c r="H26" s="11"/>
    </row>
    <row r="27" spans="1:8" s="2" customFormat="1" ht="15" customHeight="1" x14ac:dyDescent="0.2">
      <c r="A27" s="34">
        <v>12</v>
      </c>
      <c r="B27" s="45" t="s">
        <v>47</v>
      </c>
      <c r="C27" s="59">
        <v>36</v>
      </c>
      <c r="D27" s="48">
        <v>27</v>
      </c>
      <c r="E27" s="60">
        <f t="shared" si="1"/>
        <v>75</v>
      </c>
      <c r="F27" s="45" t="s">
        <v>220</v>
      </c>
      <c r="G27" s="47" t="s">
        <v>184</v>
      </c>
      <c r="H27" s="11"/>
    </row>
    <row r="28" spans="1:8" s="2" customFormat="1" ht="15" customHeight="1" x14ac:dyDescent="0.2">
      <c r="A28" s="34">
        <v>13</v>
      </c>
      <c r="B28" s="45" t="s">
        <v>48</v>
      </c>
      <c r="C28" s="59">
        <v>23</v>
      </c>
      <c r="D28" s="48">
        <v>19</v>
      </c>
      <c r="E28" s="60">
        <f t="shared" si="1"/>
        <v>82.608695652173907</v>
      </c>
      <c r="F28" s="45" t="s">
        <v>219</v>
      </c>
      <c r="G28" s="47" t="s">
        <v>184</v>
      </c>
      <c r="H28" s="12"/>
    </row>
    <row r="29" spans="1:8" s="2" customFormat="1" ht="15" customHeight="1" x14ac:dyDescent="0.2">
      <c r="A29" s="34">
        <v>14</v>
      </c>
      <c r="B29" s="45" t="s">
        <v>49</v>
      </c>
      <c r="C29" s="59">
        <v>38</v>
      </c>
      <c r="D29" s="48">
        <v>30</v>
      </c>
      <c r="E29" s="60">
        <f t="shared" si="1"/>
        <v>78.94736842105263</v>
      </c>
      <c r="F29" s="45" t="s">
        <v>218</v>
      </c>
      <c r="G29" s="47" t="s">
        <v>184</v>
      </c>
      <c r="H29" s="12"/>
    </row>
    <row r="30" spans="1:8" s="2" customFormat="1" ht="15" customHeight="1" x14ac:dyDescent="0.2">
      <c r="A30" s="34">
        <v>15</v>
      </c>
      <c r="B30" s="45" t="s">
        <v>50</v>
      </c>
      <c r="C30" s="59">
        <v>24</v>
      </c>
      <c r="D30" s="48">
        <v>16</v>
      </c>
      <c r="E30" s="60">
        <f t="shared" si="1"/>
        <v>66.666666666666671</v>
      </c>
      <c r="F30" s="45" t="s">
        <v>216</v>
      </c>
      <c r="G30" s="47" t="s">
        <v>184</v>
      </c>
      <c r="H30" s="11"/>
    </row>
    <row r="31" spans="1:8" s="2" customFormat="1" ht="15" customHeight="1" x14ac:dyDescent="0.2">
      <c r="A31" s="34">
        <v>16</v>
      </c>
      <c r="B31" s="45" t="s">
        <v>51</v>
      </c>
      <c r="C31" s="59">
        <v>32</v>
      </c>
      <c r="D31" s="48">
        <v>25</v>
      </c>
      <c r="E31" s="60">
        <f t="shared" si="1"/>
        <v>78.125</v>
      </c>
      <c r="F31" s="45" t="s">
        <v>217</v>
      </c>
      <c r="G31" s="47" t="s">
        <v>184</v>
      </c>
      <c r="H31" s="12"/>
    </row>
    <row r="32" spans="1:8" s="2" customFormat="1" ht="15" customHeight="1" x14ac:dyDescent="0.2">
      <c r="A32" s="34">
        <v>17</v>
      </c>
      <c r="B32" s="45" t="s">
        <v>84</v>
      </c>
      <c r="C32" s="59">
        <v>25</v>
      </c>
      <c r="D32" s="48">
        <v>13</v>
      </c>
      <c r="E32" s="60">
        <f t="shared" si="1"/>
        <v>52</v>
      </c>
      <c r="F32" s="45" t="s">
        <v>214</v>
      </c>
      <c r="G32" s="47" t="s">
        <v>209</v>
      </c>
      <c r="H32" s="11"/>
    </row>
    <row r="33" spans="1:9" s="2" customFormat="1" ht="15" customHeight="1" x14ac:dyDescent="0.2">
      <c r="A33" s="34">
        <v>18</v>
      </c>
      <c r="B33" s="45" t="s">
        <v>82</v>
      </c>
      <c r="C33" s="59">
        <v>58</v>
      </c>
      <c r="D33" s="48">
        <v>46</v>
      </c>
      <c r="E33" s="60">
        <f t="shared" si="1"/>
        <v>79.310344827586206</v>
      </c>
      <c r="F33" s="45" t="s">
        <v>274</v>
      </c>
      <c r="G33" s="47" t="s">
        <v>184</v>
      </c>
      <c r="H33" s="11"/>
    </row>
    <row r="34" spans="1:9" s="2" customFormat="1" ht="15" customHeight="1" x14ac:dyDescent="0.2">
      <c r="A34" s="34">
        <v>19</v>
      </c>
      <c r="B34" s="45" t="s">
        <v>83</v>
      </c>
      <c r="C34" s="59">
        <v>30</v>
      </c>
      <c r="D34" s="48">
        <v>12</v>
      </c>
      <c r="E34" s="60">
        <f t="shared" si="1"/>
        <v>40</v>
      </c>
      <c r="F34" s="45" t="s">
        <v>213</v>
      </c>
      <c r="G34" s="47" t="s">
        <v>209</v>
      </c>
      <c r="H34" s="11"/>
    </row>
    <row r="35" spans="1:9" s="2" customFormat="1" ht="15" customHeight="1" x14ac:dyDescent="0.2">
      <c r="A35" s="100">
        <v>20</v>
      </c>
      <c r="B35" s="45" t="s">
        <v>85</v>
      </c>
      <c r="C35" s="59">
        <v>65</v>
      </c>
      <c r="D35" s="48">
        <v>48</v>
      </c>
      <c r="E35" s="60">
        <f t="shared" si="1"/>
        <v>73.84615384615384</v>
      </c>
      <c r="F35" s="45" t="s">
        <v>273</v>
      </c>
      <c r="G35" s="47" t="s">
        <v>148</v>
      </c>
      <c r="H35" s="11"/>
    </row>
    <row r="36" spans="1:9" s="2" customFormat="1" ht="15" customHeight="1" x14ac:dyDescent="0.2">
      <c r="A36" s="102"/>
      <c r="B36" s="45" t="s">
        <v>85</v>
      </c>
      <c r="C36" s="59">
        <v>65</v>
      </c>
      <c r="D36" s="48">
        <v>48</v>
      </c>
      <c r="E36" s="60">
        <f>D36*100/C35</f>
        <v>73.84615384615384</v>
      </c>
      <c r="F36" s="45" t="s">
        <v>156</v>
      </c>
      <c r="G36" s="47" t="s">
        <v>149</v>
      </c>
      <c r="H36" s="12"/>
    </row>
    <row r="37" spans="1:9" s="2" customFormat="1" ht="15" customHeight="1" x14ac:dyDescent="0.2">
      <c r="A37" s="101"/>
      <c r="B37" s="45" t="s">
        <v>85</v>
      </c>
      <c r="C37" s="59">
        <v>65</v>
      </c>
      <c r="D37" s="48">
        <v>48</v>
      </c>
      <c r="E37" s="60">
        <f>D37*100/C35</f>
        <v>73.84615384615384</v>
      </c>
      <c r="F37" s="45" t="s">
        <v>157</v>
      </c>
      <c r="G37" s="47" t="s">
        <v>158</v>
      </c>
      <c r="H37" s="27"/>
    </row>
    <row r="38" spans="1:9" s="2" customFormat="1" ht="15" customHeight="1" x14ac:dyDescent="0.2">
      <c r="A38" s="34">
        <v>21</v>
      </c>
      <c r="B38" s="45" t="s">
        <v>222</v>
      </c>
      <c r="C38" s="59">
        <v>20</v>
      </c>
      <c r="D38" s="48">
        <v>20</v>
      </c>
      <c r="E38" s="60">
        <f>D38*100/C38</f>
        <v>100</v>
      </c>
      <c r="F38" s="45" t="s">
        <v>215</v>
      </c>
      <c r="G38" s="47" t="s">
        <v>209</v>
      </c>
      <c r="H38" s="11"/>
    </row>
    <row r="39" spans="1:9" s="2" customFormat="1" ht="15.95" customHeight="1" x14ac:dyDescent="0.2">
      <c r="A39" s="34"/>
      <c r="B39" s="44" t="s">
        <v>154</v>
      </c>
      <c r="C39" s="50">
        <f>SUM(C12:C38)</f>
        <v>1133</v>
      </c>
      <c r="D39" s="50">
        <f>SUM(D12:D38)</f>
        <v>835</v>
      </c>
      <c r="E39" s="61">
        <f>D39*100/C39</f>
        <v>73.698146513680499</v>
      </c>
      <c r="F39" s="50"/>
      <c r="G39" s="50"/>
      <c r="H39" s="12"/>
    </row>
    <row r="40" spans="1:9" s="17" customFormat="1" ht="15.95" customHeight="1" x14ac:dyDescent="0.25">
      <c r="A40" s="121" t="s">
        <v>139</v>
      </c>
      <c r="B40" s="122"/>
      <c r="C40" s="40"/>
      <c r="D40" s="54"/>
      <c r="E40" s="54"/>
      <c r="F40" s="55"/>
      <c r="G40" s="56"/>
      <c r="H40" s="39"/>
    </row>
    <row r="41" spans="1:9" s="18" customFormat="1" ht="15" customHeight="1" x14ac:dyDescent="0.2">
      <c r="A41" s="34">
        <v>1</v>
      </c>
      <c r="B41" s="45" t="s">
        <v>140</v>
      </c>
      <c r="C41" s="59">
        <v>27</v>
      </c>
      <c r="D41" s="48">
        <v>17</v>
      </c>
      <c r="E41" s="60">
        <f>D41*100/C41</f>
        <v>62.962962962962962</v>
      </c>
      <c r="F41" s="45" t="s">
        <v>146</v>
      </c>
      <c r="G41" s="47" t="s">
        <v>148</v>
      </c>
      <c r="H41" s="12"/>
    </row>
    <row r="42" spans="1:9" s="18" customFormat="1" ht="15" customHeight="1" x14ac:dyDescent="0.2">
      <c r="A42" s="103">
        <v>2</v>
      </c>
      <c r="B42" s="69" t="s">
        <v>25</v>
      </c>
      <c r="C42" s="75">
        <v>51</v>
      </c>
      <c r="D42" s="67"/>
      <c r="E42" s="68">
        <f t="shared" ref="E42:E75" si="2">D42*100/C42</f>
        <v>0</v>
      </c>
      <c r="F42" s="69" t="s">
        <v>190</v>
      </c>
      <c r="G42" s="70" t="s">
        <v>149</v>
      </c>
      <c r="H42" s="71" t="s">
        <v>398</v>
      </c>
      <c r="I42" s="2" t="s">
        <v>399</v>
      </c>
    </row>
    <row r="43" spans="1:9" s="18" customFormat="1" ht="15" customHeight="1" x14ac:dyDescent="0.2">
      <c r="A43" s="105"/>
      <c r="B43" s="69" t="s">
        <v>25</v>
      </c>
      <c r="C43" s="75">
        <v>51</v>
      </c>
      <c r="D43" s="67"/>
      <c r="E43" s="68">
        <f t="shared" si="2"/>
        <v>0</v>
      </c>
      <c r="F43" s="69" t="s">
        <v>191</v>
      </c>
      <c r="G43" s="70" t="s">
        <v>158</v>
      </c>
      <c r="H43" s="71" t="s">
        <v>398</v>
      </c>
      <c r="I43" s="2" t="s">
        <v>399</v>
      </c>
    </row>
    <row r="44" spans="1:9" s="18" customFormat="1" ht="15" customHeight="1" x14ac:dyDescent="0.2">
      <c r="A44" s="82">
        <v>3</v>
      </c>
      <c r="B44" s="83" t="s">
        <v>39</v>
      </c>
      <c r="C44" s="89">
        <v>229</v>
      </c>
      <c r="D44" s="85"/>
      <c r="E44" s="86">
        <f t="shared" si="2"/>
        <v>0</v>
      </c>
      <c r="F44" s="83" t="s">
        <v>205</v>
      </c>
      <c r="G44" s="87" t="s">
        <v>148</v>
      </c>
      <c r="H44" s="88" t="s">
        <v>394</v>
      </c>
    </row>
    <row r="45" spans="1:9" s="98" customFormat="1" ht="15" customHeight="1" x14ac:dyDescent="0.2">
      <c r="A45" s="108">
        <v>4</v>
      </c>
      <c r="B45" s="94" t="s">
        <v>94</v>
      </c>
      <c r="C45" s="95">
        <v>58</v>
      </c>
      <c r="D45" s="93">
        <v>50</v>
      </c>
      <c r="E45" s="96">
        <f>D45*100/C45</f>
        <v>86.206896551724142</v>
      </c>
      <c r="F45" s="94" t="s">
        <v>229</v>
      </c>
      <c r="G45" s="81" t="s">
        <v>149</v>
      </c>
      <c r="H45" s="97"/>
    </row>
    <row r="46" spans="1:9" s="2" customFormat="1" ht="15" customHeight="1" x14ac:dyDescent="0.2">
      <c r="A46" s="109"/>
      <c r="B46" s="45" t="s">
        <v>94</v>
      </c>
      <c r="C46" s="59">
        <v>58</v>
      </c>
      <c r="D46" s="48">
        <v>50</v>
      </c>
      <c r="E46" s="96">
        <f>D46*100/C46</f>
        <v>86.206896551724142</v>
      </c>
      <c r="F46" s="45" t="s">
        <v>230</v>
      </c>
      <c r="G46" s="47" t="s">
        <v>158</v>
      </c>
      <c r="H46" s="12"/>
    </row>
    <row r="47" spans="1:9" s="2" customFormat="1" ht="15" customHeight="1" x14ac:dyDescent="0.2">
      <c r="A47" s="100">
        <v>5</v>
      </c>
      <c r="B47" s="45" t="s">
        <v>95</v>
      </c>
      <c r="C47" s="59">
        <v>26</v>
      </c>
      <c r="D47" s="48">
        <v>17</v>
      </c>
      <c r="E47" s="60">
        <f t="shared" si="2"/>
        <v>65.384615384615387</v>
      </c>
      <c r="F47" s="45" t="s">
        <v>146</v>
      </c>
      <c r="G47" s="47" t="s">
        <v>149</v>
      </c>
      <c r="H47" s="12"/>
    </row>
    <row r="48" spans="1:9" s="2" customFormat="1" ht="15" customHeight="1" x14ac:dyDescent="0.2">
      <c r="A48" s="101"/>
      <c r="B48" s="45" t="s">
        <v>95</v>
      </c>
      <c r="C48" s="59">
        <v>26</v>
      </c>
      <c r="D48" s="48">
        <v>17</v>
      </c>
      <c r="E48" s="60">
        <f t="shared" si="2"/>
        <v>65.384615384615387</v>
      </c>
      <c r="F48" s="45" t="s">
        <v>147</v>
      </c>
      <c r="G48" s="47" t="s">
        <v>152</v>
      </c>
      <c r="H48" s="12"/>
    </row>
    <row r="49" spans="1:9" s="18" customFormat="1" ht="15" customHeight="1" x14ac:dyDescent="0.2">
      <c r="A49" s="34">
        <v>6</v>
      </c>
      <c r="B49" s="45" t="s">
        <v>59</v>
      </c>
      <c r="C49" s="59">
        <v>57</v>
      </c>
      <c r="D49" s="48">
        <v>43</v>
      </c>
      <c r="E49" s="60">
        <f t="shared" si="2"/>
        <v>75.438596491228068</v>
      </c>
      <c r="F49" s="45" t="s">
        <v>143</v>
      </c>
      <c r="G49" s="47" t="s">
        <v>148</v>
      </c>
      <c r="H49" s="12"/>
    </row>
    <row r="50" spans="1:9" s="18" customFormat="1" ht="15" customHeight="1" x14ac:dyDescent="0.2">
      <c r="A50" s="34">
        <v>7</v>
      </c>
      <c r="B50" s="45" t="s">
        <v>60</v>
      </c>
      <c r="C50" s="59">
        <v>28</v>
      </c>
      <c r="D50" s="48">
        <v>21</v>
      </c>
      <c r="E50" s="60">
        <f t="shared" si="2"/>
        <v>75</v>
      </c>
      <c r="F50" s="45" t="s">
        <v>186</v>
      </c>
      <c r="G50" s="47" t="s">
        <v>184</v>
      </c>
      <c r="H50" s="12"/>
    </row>
    <row r="51" spans="1:9" s="18" customFormat="1" ht="15" customHeight="1" x14ac:dyDescent="0.2">
      <c r="A51" s="34">
        <v>8</v>
      </c>
      <c r="B51" s="45" t="s">
        <v>62</v>
      </c>
      <c r="C51" s="59">
        <v>23</v>
      </c>
      <c r="D51" s="48">
        <v>18</v>
      </c>
      <c r="E51" s="60">
        <f t="shared" si="2"/>
        <v>78.260869565217391</v>
      </c>
      <c r="F51" s="45" t="s">
        <v>187</v>
      </c>
      <c r="G51" s="47" t="s">
        <v>184</v>
      </c>
      <c r="H51" s="12"/>
    </row>
    <row r="52" spans="1:9" s="18" customFormat="1" ht="15" customHeight="1" x14ac:dyDescent="0.2">
      <c r="A52" s="34">
        <v>9</v>
      </c>
      <c r="B52" s="45" t="s">
        <v>61</v>
      </c>
      <c r="C52" s="59">
        <v>29</v>
      </c>
      <c r="D52" s="48">
        <v>22</v>
      </c>
      <c r="E52" s="60">
        <f t="shared" si="2"/>
        <v>75.862068965517238</v>
      </c>
      <c r="F52" s="45" t="s">
        <v>185</v>
      </c>
      <c r="G52" s="47" t="s">
        <v>184</v>
      </c>
      <c r="H52" s="12"/>
    </row>
    <row r="53" spans="1:9" s="18" customFormat="1" ht="15" customHeight="1" x14ac:dyDescent="0.2">
      <c r="A53" s="100">
        <v>10</v>
      </c>
      <c r="B53" s="45" t="s">
        <v>92</v>
      </c>
      <c r="C53" s="59">
        <v>35</v>
      </c>
      <c r="D53" s="48">
        <v>24</v>
      </c>
      <c r="E53" s="60">
        <f t="shared" si="2"/>
        <v>68.571428571428569</v>
      </c>
      <c r="F53" s="45" t="s">
        <v>145</v>
      </c>
      <c r="G53" s="47" t="s">
        <v>148</v>
      </c>
      <c r="H53" s="12"/>
    </row>
    <row r="54" spans="1:9" s="18" customFormat="1" ht="15" customHeight="1" x14ac:dyDescent="0.2">
      <c r="A54" s="102"/>
      <c r="B54" s="45" t="s">
        <v>92</v>
      </c>
      <c r="C54" s="59">
        <v>35</v>
      </c>
      <c r="D54" s="48">
        <v>24</v>
      </c>
      <c r="E54" s="60">
        <f>D54*100/C53</f>
        <v>68.571428571428569</v>
      </c>
      <c r="F54" s="45" t="s">
        <v>145</v>
      </c>
      <c r="G54" s="47" t="s">
        <v>149</v>
      </c>
      <c r="H54" s="12"/>
    </row>
    <row r="55" spans="1:9" s="18" customFormat="1" ht="15" customHeight="1" x14ac:dyDescent="0.2">
      <c r="A55" s="101"/>
      <c r="B55" s="45" t="s">
        <v>92</v>
      </c>
      <c r="C55" s="59">
        <v>35</v>
      </c>
      <c r="D55" s="48">
        <v>24</v>
      </c>
      <c r="E55" s="60">
        <f>D55*100/C53</f>
        <v>68.571428571428569</v>
      </c>
      <c r="F55" s="45" t="s">
        <v>145</v>
      </c>
      <c r="G55" s="47" t="s">
        <v>152</v>
      </c>
      <c r="H55" s="12"/>
    </row>
    <row r="56" spans="1:9" s="2" customFormat="1" ht="15" customHeight="1" x14ac:dyDescent="0.2">
      <c r="A56" s="34">
        <v>11</v>
      </c>
      <c r="B56" s="45" t="s">
        <v>90</v>
      </c>
      <c r="C56" s="50">
        <v>55</v>
      </c>
      <c r="D56" s="48">
        <v>38</v>
      </c>
      <c r="E56" s="60">
        <f t="shared" si="2"/>
        <v>69.090909090909093</v>
      </c>
      <c r="F56" s="45" t="s">
        <v>271</v>
      </c>
      <c r="G56" s="47" t="s">
        <v>209</v>
      </c>
      <c r="H56" s="12"/>
    </row>
    <row r="57" spans="1:9" s="2" customFormat="1" ht="15" customHeight="1" x14ac:dyDescent="0.2">
      <c r="A57" s="100">
        <v>12</v>
      </c>
      <c r="B57" s="45" t="s">
        <v>91</v>
      </c>
      <c r="C57" s="59">
        <v>57</v>
      </c>
      <c r="D57" s="48">
        <v>32</v>
      </c>
      <c r="E57" s="60">
        <f t="shared" si="2"/>
        <v>56.140350877192979</v>
      </c>
      <c r="F57" s="45" t="s">
        <v>144</v>
      </c>
      <c r="G57" s="47" t="s">
        <v>150</v>
      </c>
      <c r="H57" s="12"/>
    </row>
    <row r="58" spans="1:9" s="2" customFormat="1" ht="15" customHeight="1" x14ac:dyDescent="0.2">
      <c r="A58" s="101"/>
      <c r="B58" s="45" t="s">
        <v>91</v>
      </c>
      <c r="C58" s="59">
        <v>57</v>
      </c>
      <c r="D58" s="48">
        <v>32</v>
      </c>
      <c r="E58" s="60">
        <f t="shared" si="2"/>
        <v>56.140350877192979</v>
      </c>
      <c r="F58" s="45" t="s">
        <v>144</v>
      </c>
      <c r="G58" s="47" t="s">
        <v>151</v>
      </c>
      <c r="H58" s="12"/>
    </row>
    <row r="59" spans="1:9" s="2" customFormat="1" ht="15" customHeight="1" x14ac:dyDescent="0.2">
      <c r="A59" s="100">
        <v>13</v>
      </c>
      <c r="B59" s="45" t="s">
        <v>93</v>
      </c>
      <c r="C59" s="59">
        <v>58</v>
      </c>
      <c r="D59" s="48">
        <v>25</v>
      </c>
      <c r="E59" s="60">
        <f t="shared" si="2"/>
        <v>43.103448275862071</v>
      </c>
      <c r="F59" s="45" t="s">
        <v>141</v>
      </c>
      <c r="G59" s="47" t="s">
        <v>148</v>
      </c>
      <c r="H59" s="12"/>
    </row>
    <row r="60" spans="1:9" s="2" customFormat="1" ht="15" customHeight="1" x14ac:dyDescent="0.2">
      <c r="A60" s="101"/>
      <c r="B60" s="45" t="s">
        <v>93</v>
      </c>
      <c r="C60" s="59">
        <v>58</v>
      </c>
      <c r="D60" s="48">
        <v>25</v>
      </c>
      <c r="E60" s="60">
        <f t="shared" si="2"/>
        <v>43.103448275862071</v>
      </c>
      <c r="F60" s="45" t="s">
        <v>142</v>
      </c>
      <c r="G60" s="47" t="s">
        <v>149</v>
      </c>
      <c r="H60" s="12"/>
    </row>
    <row r="61" spans="1:9" s="2" customFormat="1" ht="15.95" customHeight="1" x14ac:dyDescent="0.2">
      <c r="A61" s="34"/>
      <c r="B61" s="44" t="s">
        <v>154</v>
      </c>
      <c r="C61" s="50">
        <f>SUM(C41:C60)</f>
        <v>1053</v>
      </c>
      <c r="D61" s="50">
        <f>SUM(D41:D60)</f>
        <v>479</v>
      </c>
      <c r="E61" s="61">
        <f>D61*100/C61</f>
        <v>45.489078822412154</v>
      </c>
      <c r="F61" s="48"/>
      <c r="G61" s="48"/>
      <c r="H61" s="12"/>
    </row>
    <row r="62" spans="1:9" s="18" customFormat="1" ht="15.95" customHeight="1" x14ac:dyDescent="0.2">
      <c r="A62" s="119" t="s">
        <v>160</v>
      </c>
      <c r="B62" s="120"/>
      <c r="C62" s="50"/>
      <c r="D62" s="48"/>
      <c r="E62" s="60"/>
      <c r="F62" s="48"/>
      <c r="G62" s="48"/>
      <c r="H62" s="12"/>
    </row>
    <row r="63" spans="1:9" s="2" customFormat="1" ht="15" customHeight="1" x14ac:dyDescent="0.2">
      <c r="A63" s="34">
        <v>1</v>
      </c>
      <c r="B63" s="45" t="s">
        <v>26</v>
      </c>
      <c r="C63" s="59">
        <v>36</v>
      </c>
      <c r="D63" s="48">
        <v>32</v>
      </c>
      <c r="E63" s="60">
        <f t="shared" si="2"/>
        <v>88.888888888888886</v>
      </c>
      <c r="F63" s="45" t="s">
        <v>251</v>
      </c>
      <c r="G63" s="47" t="s">
        <v>184</v>
      </c>
      <c r="H63" s="9"/>
    </row>
    <row r="64" spans="1:9" s="18" customFormat="1" ht="15" customHeight="1" x14ac:dyDescent="0.2">
      <c r="A64" s="103">
        <v>2</v>
      </c>
      <c r="B64" s="73" t="s">
        <v>40</v>
      </c>
      <c r="C64" s="74">
        <v>22</v>
      </c>
      <c r="D64" s="67"/>
      <c r="E64" s="68">
        <f t="shared" si="2"/>
        <v>0</v>
      </c>
      <c r="F64" s="69" t="s">
        <v>223</v>
      </c>
      <c r="G64" s="70" t="s">
        <v>209</v>
      </c>
      <c r="H64" s="71" t="s">
        <v>398</v>
      </c>
      <c r="I64" s="2" t="s">
        <v>399</v>
      </c>
    </row>
    <row r="65" spans="1:9" s="2" customFormat="1" ht="15" customHeight="1" x14ac:dyDescent="0.2">
      <c r="A65" s="105"/>
      <c r="B65" s="73" t="s">
        <v>40</v>
      </c>
      <c r="C65" s="74">
        <v>44</v>
      </c>
      <c r="D65" s="67"/>
      <c r="E65" s="68">
        <f t="shared" si="2"/>
        <v>0</v>
      </c>
      <c r="F65" s="69" t="s">
        <v>223</v>
      </c>
      <c r="G65" s="70" t="s">
        <v>176</v>
      </c>
      <c r="H65" s="71" t="s">
        <v>398</v>
      </c>
      <c r="I65" s="2" t="s">
        <v>399</v>
      </c>
    </row>
    <row r="66" spans="1:9" s="2" customFormat="1" ht="15" customHeight="1" x14ac:dyDescent="0.2">
      <c r="A66" s="100">
        <v>3</v>
      </c>
      <c r="B66" s="45" t="s">
        <v>41</v>
      </c>
      <c r="C66" s="59">
        <v>47</v>
      </c>
      <c r="D66" s="48">
        <v>25</v>
      </c>
      <c r="E66" s="60">
        <f t="shared" si="2"/>
        <v>53.191489361702125</v>
      </c>
      <c r="F66" s="45" t="s">
        <v>211</v>
      </c>
      <c r="G66" s="47" t="s">
        <v>148</v>
      </c>
      <c r="H66" s="9"/>
    </row>
    <row r="67" spans="1:9" s="2" customFormat="1" ht="15" customHeight="1" x14ac:dyDescent="0.2">
      <c r="A67" s="101"/>
      <c r="B67" s="45" t="s">
        <v>41</v>
      </c>
      <c r="C67" s="59">
        <v>47</v>
      </c>
      <c r="D67" s="48">
        <v>25</v>
      </c>
      <c r="E67" s="60">
        <f t="shared" si="2"/>
        <v>53.191489361702125</v>
      </c>
      <c r="F67" s="45" t="s">
        <v>211</v>
      </c>
      <c r="G67" s="47" t="s">
        <v>212</v>
      </c>
      <c r="H67" s="12"/>
    </row>
    <row r="68" spans="1:9" s="2" customFormat="1" ht="15" customHeight="1" x14ac:dyDescent="0.2">
      <c r="A68" s="66">
        <v>4</v>
      </c>
      <c r="B68" s="69" t="s">
        <v>42</v>
      </c>
      <c r="C68" s="75">
        <v>23</v>
      </c>
      <c r="D68" s="67"/>
      <c r="E68" s="68">
        <f t="shared" si="2"/>
        <v>0</v>
      </c>
      <c r="F68" s="69" t="s">
        <v>250</v>
      </c>
      <c r="G68" s="70" t="s">
        <v>209</v>
      </c>
      <c r="H68" s="71" t="s">
        <v>453</v>
      </c>
    </row>
    <row r="69" spans="1:9" s="2" customFormat="1" ht="15" customHeight="1" x14ac:dyDescent="0.2">
      <c r="A69" s="82">
        <v>5</v>
      </c>
      <c r="B69" s="83" t="s">
        <v>43</v>
      </c>
      <c r="C69" s="89">
        <v>268</v>
      </c>
      <c r="D69" s="85"/>
      <c r="E69" s="86">
        <f t="shared" si="2"/>
        <v>0</v>
      </c>
      <c r="F69" s="83" t="s">
        <v>280</v>
      </c>
      <c r="G69" s="87" t="s">
        <v>149</v>
      </c>
      <c r="H69" s="88" t="s">
        <v>394</v>
      </c>
    </row>
    <row r="70" spans="1:9" s="2" customFormat="1" ht="15" customHeight="1" x14ac:dyDescent="0.2">
      <c r="A70" s="100">
        <v>6</v>
      </c>
      <c r="B70" s="45" t="s">
        <v>106</v>
      </c>
      <c r="C70" s="59">
        <v>63</v>
      </c>
      <c r="D70" s="48">
        <v>58</v>
      </c>
      <c r="E70" s="60">
        <f t="shared" si="2"/>
        <v>92.063492063492063</v>
      </c>
      <c r="F70" s="45" t="s">
        <v>204</v>
      </c>
      <c r="G70" s="47" t="s">
        <v>148</v>
      </c>
      <c r="H70" s="12"/>
    </row>
    <row r="71" spans="1:9" s="2" customFormat="1" ht="15" customHeight="1" x14ac:dyDescent="0.2">
      <c r="A71" s="101"/>
      <c r="B71" s="45" t="s">
        <v>106</v>
      </c>
      <c r="C71" s="59">
        <v>63</v>
      </c>
      <c r="D71" s="48">
        <v>58</v>
      </c>
      <c r="E71" s="60">
        <f t="shared" si="2"/>
        <v>92.063492063492063</v>
      </c>
      <c r="F71" s="45" t="s">
        <v>205</v>
      </c>
      <c r="G71" s="47" t="s">
        <v>149</v>
      </c>
      <c r="H71" s="12"/>
    </row>
    <row r="72" spans="1:9" s="18" customFormat="1" ht="15" customHeight="1" x14ac:dyDescent="0.2">
      <c r="A72" s="34">
        <v>7</v>
      </c>
      <c r="B72" s="45" t="s">
        <v>107</v>
      </c>
      <c r="C72" s="59">
        <v>62</v>
      </c>
      <c r="D72" s="48">
        <v>56</v>
      </c>
      <c r="E72" s="60">
        <f t="shared" si="2"/>
        <v>90.322580645161295</v>
      </c>
      <c r="F72" s="45" t="s">
        <v>275</v>
      </c>
      <c r="G72" s="47" t="s">
        <v>168</v>
      </c>
      <c r="H72" s="33"/>
    </row>
    <row r="73" spans="1:9" s="2" customFormat="1" ht="15" customHeight="1" x14ac:dyDescent="0.2">
      <c r="A73" s="100">
        <v>8</v>
      </c>
      <c r="B73" s="45" t="s">
        <v>108</v>
      </c>
      <c r="C73" s="59">
        <v>62</v>
      </c>
      <c r="D73" s="48">
        <v>59</v>
      </c>
      <c r="E73" s="60">
        <f t="shared" si="2"/>
        <v>95.161290322580641</v>
      </c>
      <c r="F73" s="45" t="s">
        <v>255</v>
      </c>
      <c r="G73" s="47" t="s">
        <v>168</v>
      </c>
      <c r="H73" s="12"/>
    </row>
    <row r="74" spans="1:9" s="2" customFormat="1" ht="15" customHeight="1" x14ac:dyDescent="0.2">
      <c r="A74" s="101"/>
      <c r="B74" s="45" t="s">
        <v>108</v>
      </c>
      <c r="C74" s="59">
        <v>62</v>
      </c>
      <c r="D74" s="48">
        <v>59</v>
      </c>
      <c r="E74" s="60">
        <f t="shared" si="2"/>
        <v>95.161290322580641</v>
      </c>
      <c r="F74" s="45" t="s">
        <v>202</v>
      </c>
      <c r="G74" s="47" t="s">
        <v>158</v>
      </c>
      <c r="H74" s="11"/>
    </row>
    <row r="75" spans="1:9" s="2" customFormat="1" ht="15" customHeight="1" x14ac:dyDescent="0.2">
      <c r="A75" s="100">
        <v>9</v>
      </c>
      <c r="B75" s="45" t="s">
        <v>109</v>
      </c>
      <c r="C75" s="59">
        <v>63</v>
      </c>
      <c r="D75" s="48">
        <v>58</v>
      </c>
      <c r="E75" s="60">
        <f t="shared" si="2"/>
        <v>92.063492063492063</v>
      </c>
      <c r="F75" s="45" t="s">
        <v>207</v>
      </c>
      <c r="G75" s="47" t="s">
        <v>148</v>
      </c>
      <c r="H75" s="12"/>
    </row>
    <row r="76" spans="1:9" s="2" customFormat="1" ht="15" customHeight="1" x14ac:dyDescent="0.2">
      <c r="A76" s="102"/>
      <c r="B76" s="45" t="s">
        <v>109</v>
      </c>
      <c r="C76" s="59">
        <v>63</v>
      </c>
      <c r="D76" s="48">
        <v>58</v>
      </c>
      <c r="E76" s="60">
        <f>D76*100/C75</f>
        <v>92.063492063492063</v>
      </c>
      <c r="F76" s="45" t="s">
        <v>256</v>
      </c>
      <c r="G76" s="47" t="s">
        <v>149</v>
      </c>
      <c r="H76" s="9"/>
    </row>
    <row r="77" spans="1:9" s="2" customFormat="1" ht="15" customHeight="1" x14ac:dyDescent="0.2">
      <c r="A77" s="101"/>
      <c r="B77" s="45" t="s">
        <v>109</v>
      </c>
      <c r="C77" s="59">
        <v>63</v>
      </c>
      <c r="D77" s="48">
        <v>58</v>
      </c>
      <c r="E77" s="60">
        <f>D77*100/C75</f>
        <v>92.063492063492063</v>
      </c>
      <c r="F77" s="45" t="s">
        <v>256</v>
      </c>
      <c r="G77" s="47" t="s">
        <v>152</v>
      </c>
      <c r="H77" s="9"/>
    </row>
    <row r="78" spans="1:9" s="2" customFormat="1" ht="15" customHeight="1" x14ac:dyDescent="0.2">
      <c r="A78" s="106">
        <v>10</v>
      </c>
      <c r="B78" s="83" t="s">
        <v>63</v>
      </c>
      <c r="C78" s="110">
        <v>237</v>
      </c>
      <c r="D78" s="85"/>
      <c r="E78" s="86">
        <f t="shared" ref="E78:E183" si="3">D78*100/C78</f>
        <v>0</v>
      </c>
      <c r="F78" s="83" t="s">
        <v>164</v>
      </c>
      <c r="G78" s="87" t="s">
        <v>148</v>
      </c>
      <c r="H78" s="88" t="s">
        <v>394</v>
      </c>
    </row>
    <row r="79" spans="1:9" s="2" customFormat="1" ht="15" customHeight="1" x14ac:dyDescent="0.2">
      <c r="A79" s="107"/>
      <c r="B79" s="83" t="s">
        <v>63</v>
      </c>
      <c r="C79" s="111"/>
      <c r="D79" s="85"/>
      <c r="E79" s="86">
        <f>D79*100/C78</f>
        <v>0</v>
      </c>
      <c r="F79" s="83" t="s">
        <v>279</v>
      </c>
      <c r="G79" s="87" t="s">
        <v>149</v>
      </c>
      <c r="H79" s="88" t="s">
        <v>394</v>
      </c>
    </row>
    <row r="80" spans="1:9" s="18" customFormat="1" ht="15" customHeight="1" x14ac:dyDescent="0.2">
      <c r="A80" s="34">
        <v>11</v>
      </c>
      <c r="B80" s="45" t="s">
        <v>64</v>
      </c>
      <c r="C80" s="59">
        <v>25</v>
      </c>
      <c r="D80" s="48">
        <v>23</v>
      </c>
      <c r="E80" s="60">
        <f t="shared" si="3"/>
        <v>92</v>
      </c>
      <c r="F80" s="45" t="s">
        <v>248</v>
      </c>
      <c r="G80" s="47" t="s">
        <v>209</v>
      </c>
      <c r="H80" s="51"/>
    </row>
    <row r="81" spans="1:8" s="2" customFormat="1" ht="15" customHeight="1" x14ac:dyDescent="0.2">
      <c r="A81" s="100">
        <v>12</v>
      </c>
      <c r="B81" s="45" t="s">
        <v>65</v>
      </c>
      <c r="C81" s="59">
        <v>45</v>
      </c>
      <c r="D81" s="48">
        <v>38</v>
      </c>
      <c r="E81" s="60">
        <f t="shared" si="3"/>
        <v>84.444444444444443</v>
      </c>
      <c r="F81" s="45" t="s">
        <v>163</v>
      </c>
      <c r="G81" s="47" t="s">
        <v>208</v>
      </c>
      <c r="H81" s="9"/>
    </row>
    <row r="82" spans="1:8" s="2" customFormat="1" ht="15" customHeight="1" x14ac:dyDescent="0.2">
      <c r="A82" s="102"/>
      <c r="B82" s="45" t="s">
        <v>65</v>
      </c>
      <c r="C82" s="59">
        <v>45</v>
      </c>
      <c r="D82" s="48">
        <v>38</v>
      </c>
      <c r="E82" s="60">
        <f>D82*100/C81</f>
        <v>84.444444444444443</v>
      </c>
      <c r="F82" s="45" t="s">
        <v>163</v>
      </c>
      <c r="G82" s="47" t="s">
        <v>169</v>
      </c>
      <c r="H82" s="12"/>
    </row>
    <row r="83" spans="1:8" s="2" customFormat="1" ht="15" customHeight="1" x14ac:dyDescent="0.2">
      <c r="A83" s="102"/>
      <c r="B83" s="45" t="s">
        <v>65</v>
      </c>
      <c r="C83" s="59">
        <v>45</v>
      </c>
      <c r="D83" s="48">
        <v>38</v>
      </c>
      <c r="E83" s="60">
        <f>D83*100/C81</f>
        <v>84.444444444444443</v>
      </c>
      <c r="F83" s="45" t="s">
        <v>163</v>
      </c>
      <c r="G83" s="47" t="s">
        <v>149</v>
      </c>
      <c r="H83" s="11"/>
    </row>
    <row r="84" spans="1:8" s="2" customFormat="1" ht="15" customHeight="1" x14ac:dyDescent="0.2">
      <c r="A84" s="101"/>
      <c r="B84" s="45" t="s">
        <v>65</v>
      </c>
      <c r="C84" s="59">
        <v>45</v>
      </c>
      <c r="D84" s="48">
        <v>38</v>
      </c>
      <c r="E84" s="60">
        <f>D84*100/C81</f>
        <v>84.444444444444443</v>
      </c>
      <c r="F84" s="45" t="s">
        <v>143</v>
      </c>
      <c r="G84" s="47" t="s">
        <v>158</v>
      </c>
      <c r="H84" s="12"/>
    </row>
    <row r="85" spans="1:8" s="2" customFormat="1" ht="15" customHeight="1" x14ac:dyDescent="0.2">
      <c r="A85" s="34">
        <v>13</v>
      </c>
      <c r="B85" s="45" t="s">
        <v>66</v>
      </c>
      <c r="C85" s="59">
        <v>27</v>
      </c>
      <c r="D85" s="48">
        <v>23</v>
      </c>
      <c r="E85" s="60">
        <f t="shared" si="3"/>
        <v>85.18518518518519</v>
      </c>
      <c r="F85" s="45" t="s">
        <v>249</v>
      </c>
      <c r="G85" s="47" t="s">
        <v>209</v>
      </c>
      <c r="H85" s="12"/>
    </row>
    <row r="86" spans="1:8" s="2" customFormat="1" ht="15" customHeight="1" x14ac:dyDescent="0.2">
      <c r="A86" s="100">
        <v>14</v>
      </c>
      <c r="B86" s="45" t="s">
        <v>67</v>
      </c>
      <c r="C86" s="59">
        <v>48</v>
      </c>
      <c r="D86" s="48">
        <v>38</v>
      </c>
      <c r="E86" s="60">
        <f>D86*100/C86</f>
        <v>79.166666666666671</v>
      </c>
      <c r="F86" s="45" t="s">
        <v>162</v>
      </c>
      <c r="G86" s="47" t="s">
        <v>169</v>
      </c>
      <c r="H86" s="12"/>
    </row>
    <row r="87" spans="1:8" s="2" customFormat="1" ht="15" customHeight="1" x14ac:dyDescent="0.2">
      <c r="A87" s="102"/>
      <c r="B87" s="45" t="s">
        <v>67</v>
      </c>
      <c r="C87" s="59">
        <v>48</v>
      </c>
      <c r="D87" s="48">
        <v>38</v>
      </c>
      <c r="E87" s="60">
        <f>D87*100/C86</f>
        <v>79.166666666666671</v>
      </c>
      <c r="F87" s="45" t="s">
        <v>143</v>
      </c>
      <c r="G87" s="47" t="s">
        <v>149</v>
      </c>
      <c r="H87" s="12"/>
    </row>
    <row r="88" spans="1:8" s="2" customFormat="1" ht="15" customHeight="1" x14ac:dyDescent="0.2">
      <c r="A88" s="101"/>
      <c r="B88" s="45" t="s">
        <v>67</v>
      </c>
      <c r="C88" s="59">
        <v>48</v>
      </c>
      <c r="D88" s="48">
        <v>38</v>
      </c>
      <c r="E88" s="60">
        <f>D88*100/C86</f>
        <v>79.166666666666671</v>
      </c>
      <c r="F88" s="45" t="s">
        <v>163</v>
      </c>
      <c r="G88" s="47" t="s">
        <v>158</v>
      </c>
      <c r="H88" s="12"/>
    </row>
    <row r="89" spans="1:8" s="18" customFormat="1" ht="15" customHeight="1" x14ac:dyDescent="0.2">
      <c r="A89" s="100">
        <v>15</v>
      </c>
      <c r="B89" s="45" t="s">
        <v>68</v>
      </c>
      <c r="C89" s="59">
        <v>45</v>
      </c>
      <c r="D89" s="48">
        <v>38</v>
      </c>
      <c r="E89" s="60">
        <f t="shared" si="3"/>
        <v>84.444444444444443</v>
      </c>
      <c r="F89" s="45" t="s">
        <v>164</v>
      </c>
      <c r="G89" s="47" t="s">
        <v>149</v>
      </c>
      <c r="H89" s="35"/>
    </row>
    <row r="90" spans="1:8" s="18" customFormat="1" ht="15" customHeight="1" x14ac:dyDescent="0.2">
      <c r="A90" s="101"/>
      <c r="B90" s="45" t="s">
        <v>68</v>
      </c>
      <c r="C90" s="59">
        <v>45</v>
      </c>
      <c r="D90" s="48">
        <v>38</v>
      </c>
      <c r="E90" s="60">
        <f t="shared" si="3"/>
        <v>84.444444444444443</v>
      </c>
      <c r="F90" s="45" t="s">
        <v>166</v>
      </c>
      <c r="G90" s="47" t="s">
        <v>152</v>
      </c>
      <c r="H90" s="35"/>
    </row>
    <row r="91" spans="1:8" s="2" customFormat="1" ht="15" customHeight="1" x14ac:dyDescent="0.2">
      <c r="A91" s="34">
        <v>16</v>
      </c>
      <c r="B91" s="45" t="s">
        <v>96</v>
      </c>
      <c r="C91" s="59">
        <v>29</v>
      </c>
      <c r="D91" s="48">
        <v>18</v>
      </c>
      <c r="E91" s="60">
        <f t="shared" si="3"/>
        <v>62.068965517241381</v>
      </c>
      <c r="F91" s="45" t="s">
        <v>189</v>
      </c>
      <c r="G91" s="47" t="s">
        <v>184</v>
      </c>
      <c r="H91" s="12"/>
    </row>
    <row r="92" spans="1:8" s="18" customFormat="1" ht="15" customHeight="1" x14ac:dyDescent="0.2">
      <c r="A92" s="66">
        <v>17</v>
      </c>
      <c r="B92" s="69" t="s">
        <v>97</v>
      </c>
      <c r="C92" s="75">
        <v>26</v>
      </c>
      <c r="D92" s="67"/>
      <c r="E92" s="68">
        <f>D92*100/C92</f>
        <v>0</v>
      </c>
      <c r="F92" s="69" t="s">
        <v>253</v>
      </c>
      <c r="G92" s="70" t="s">
        <v>184</v>
      </c>
      <c r="H92" s="71" t="s">
        <v>453</v>
      </c>
    </row>
    <row r="93" spans="1:8" s="2" customFormat="1" ht="15" customHeight="1" x14ac:dyDescent="0.2">
      <c r="A93" s="34">
        <v>18</v>
      </c>
      <c r="B93" s="45" t="s">
        <v>98</v>
      </c>
      <c r="C93" s="59">
        <v>65</v>
      </c>
      <c r="D93" s="48">
        <v>40</v>
      </c>
      <c r="E93" s="60">
        <f t="shared" si="3"/>
        <v>61.53846153846154</v>
      </c>
      <c r="F93" s="45" t="s">
        <v>188</v>
      </c>
      <c r="G93" s="47" t="s">
        <v>184</v>
      </c>
      <c r="H93" s="12"/>
    </row>
    <row r="94" spans="1:8" s="2" customFormat="1" ht="15" customHeight="1" x14ac:dyDescent="0.2">
      <c r="A94" s="34">
        <v>19</v>
      </c>
      <c r="B94" s="45" t="s">
        <v>99</v>
      </c>
      <c r="C94" s="59">
        <v>26</v>
      </c>
      <c r="D94" s="48">
        <v>20</v>
      </c>
      <c r="E94" s="60">
        <f t="shared" si="3"/>
        <v>76.92307692307692</v>
      </c>
      <c r="F94" s="45" t="s">
        <v>246</v>
      </c>
      <c r="G94" s="47" t="s">
        <v>184</v>
      </c>
      <c r="H94" s="11"/>
    </row>
    <row r="95" spans="1:8" s="2" customFormat="1" ht="15" customHeight="1" x14ac:dyDescent="0.2">
      <c r="A95" s="66">
        <v>20</v>
      </c>
      <c r="B95" s="69" t="s">
        <v>100</v>
      </c>
      <c r="C95" s="75">
        <v>28</v>
      </c>
      <c r="D95" s="67"/>
      <c r="E95" s="68">
        <f t="shared" si="3"/>
        <v>0</v>
      </c>
      <c r="F95" s="69" t="s">
        <v>252</v>
      </c>
      <c r="G95" s="70" t="s">
        <v>184</v>
      </c>
      <c r="H95" s="71" t="s">
        <v>453</v>
      </c>
    </row>
    <row r="96" spans="1:8" s="2" customFormat="1" ht="15" customHeight="1" x14ac:dyDescent="0.2">
      <c r="A96" s="34">
        <v>21</v>
      </c>
      <c r="B96" s="45" t="s">
        <v>101</v>
      </c>
      <c r="C96" s="59">
        <v>25</v>
      </c>
      <c r="D96" s="48">
        <v>21</v>
      </c>
      <c r="E96" s="60">
        <f t="shared" si="3"/>
        <v>84</v>
      </c>
      <c r="F96" s="45" t="s">
        <v>247</v>
      </c>
      <c r="G96" s="47" t="s">
        <v>184</v>
      </c>
      <c r="H96" s="12"/>
    </row>
    <row r="97" spans="1:8" s="18" customFormat="1" ht="15" customHeight="1" x14ac:dyDescent="0.2">
      <c r="A97" s="34">
        <v>22</v>
      </c>
      <c r="B97" s="45" t="s">
        <v>102</v>
      </c>
      <c r="C97" s="59">
        <v>31</v>
      </c>
      <c r="D97" s="48">
        <v>30</v>
      </c>
      <c r="E97" s="60">
        <f t="shared" si="3"/>
        <v>96.774193548387103</v>
      </c>
      <c r="F97" s="45" t="s">
        <v>245</v>
      </c>
      <c r="G97" s="47" t="s">
        <v>184</v>
      </c>
      <c r="H97" s="12"/>
    </row>
    <row r="98" spans="1:8" s="2" customFormat="1" ht="15" customHeight="1" x14ac:dyDescent="0.2">
      <c r="A98" s="100">
        <v>23</v>
      </c>
      <c r="B98" s="45" t="s">
        <v>103</v>
      </c>
      <c r="C98" s="59">
        <v>39</v>
      </c>
      <c r="D98" s="48">
        <v>20</v>
      </c>
      <c r="E98" s="60">
        <f t="shared" si="3"/>
        <v>51.282051282051285</v>
      </c>
      <c r="F98" s="45" t="s">
        <v>161</v>
      </c>
      <c r="G98" s="47" t="s">
        <v>168</v>
      </c>
      <c r="H98" s="12"/>
    </row>
    <row r="99" spans="1:8" s="2" customFormat="1" ht="15" customHeight="1" x14ac:dyDescent="0.2">
      <c r="A99" s="101"/>
      <c r="B99" s="45" t="s">
        <v>103</v>
      </c>
      <c r="C99" s="59">
        <v>37</v>
      </c>
      <c r="D99" s="48">
        <v>20</v>
      </c>
      <c r="E99" s="60">
        <f t="shared" si="3"/>
        <v>54.054054054054056</v>
      </c>
      <c r="F99" s="45" t="s">
        <v>167</v>
      </c>
      <c r="G99" s="47" t="s">
        <v>158</v>
      </c>
      <c r="H99" s="11"/>
    </row>
    <row r="100" spans="1:8" s="2" customFormat="1" ht="15" customHeight="1" x14ac:dyDescent="0.2">
      <c r="A100" s="34">
        <v>24</v>
      </c>
      <c r="B100" s="45" t="s">
        <v>104</v>
      </c>
      <c r="C100" s="59">
        <v>31</v>
      </c>
      <c r="D100" s="48">
        <v>26</v>
      </c>
      <c r="E100" s="60">
        <f t="shared" si="3"/>
        <v>83.870967741935488</v>
      </c>
      <c r="F100" s="45" t="s">
        <v>165</v>
      </c>
      <c r="G100" s="47" t="s">
        <v>170</v>
      </c>
      <c r="H100" s="11"/>
    </row>
    <row r="101" spans="1:8" s="18" customFormat="1" ht="15" customHeight="1" x14ac:dyDescent="0.2">
      <c r="A101" s="66">
        <v>25</v>
      </c>
      <c r="B101" s="69" t="s">
        <v>105</v>
      </c>
      <c r="C101" s="75">
        <v>18</v>
      </c>
      <c r="D101" s="67"/>
      <c r="E101" s="68">
        <f t="shared" si="3"/>
        <v>0</v>
      </c>
      <c r="F101" s="69" t="s">
        <v>254</v>
      </c>
      <c r="G101" s="70" t="s">
        <v>209</v>
      </c>
      <c r="H101" s="71" t="s">
        <v>453</v>
      </c>
    </row>
    <row r="102" spans="1:8" s="2" customFormat="1" ht="15.95" customHeight="1" x14ac:dyDescent="0.2">
      <c r="A102" s="34"/>
      <c r="B102" s="44" t="s">
        <v>154</v>
      </c>
      <c r="C102" s="50">
        <f>SUM(C63:C101)</f>
        <v>2046</v>
      </c>
      <c r="D102" s="50">
        <f>SUM(D63:D101)</f>
        <v>1129</v>
      </c>
      <c r="E102" s="61">
        <f>D102*100/C102</f>
        <v>55.180840664711631</v>
      </c>
      <c r="F102" s="50"/>
      <c r="G102" s="50"/>
      <c r="H102" s="12"/>
    </row>
    <row r="103" spans="1:8" s="18" customFormat="1" ht="18" customHeight="1" x14ac:dyDescent="0.2">
      <c r="A103" s="119" t="s">
        <v>194</v>
      </c>
      <c r="B103" s="120"/>
      <c r="C103" s="50"/>
      <c r="D103" s="48"/>
      <c r="E103" s="60"/>
      <c r="F103" s="48"/>
      <c r="G103" s="48"/>
      <c r="H103" s="12"/>
    </row>
    <row r="104" spans="1:8" s="18" customFormat="1" ht="18" customHeight="1" x14ac:dyDescent="0.2">
      <c r="A104" s="34">
        <v>1</v>
      </c>
      <c r="B104" s="45" t="s">
        <v>32</v>
      </c>
      <c r="C104" s="59">
        <v>43</v>
      </c>
      <c r="D104" s="48">
        <v>38</v>
      </c>
      <c r="E104" s="60">
        <f>D104*100/C104</f>
        <v>88.372093023255815</v>
      </c>
      <c r="F104" s="45" t="s">
        <v>231</v>
      </c>
      <c r="G104" s="47" t="s">
        <v>150</v>
      </c>
      <c r="H104" s="35"/>
    </row>
    <row r="105" spans="1:8" s="18" customFormat="1" ht="18" customHeight="1" x14ac:dyDescent="0.2">
      <c r="A105" s="34">
        <v>2</v>
      </c>
      <c r="B105" s="45" t="s">
        <v>33</v>
      </c>
      <c r="C105" s="59">
        <v>48</v>
      </c>
      <c r="D105" s="48">
        <v>29</v>
      </c>
      <c r="E105" s="60">
        <f>D105*100/C105</f>
        <v>60.416666666666664</v>
      </c>
      <c r="F105" s="45" t="s">
        <v>231</v>
      </c>
      <c r="G105" s="47" t="s">
        <v>181</v>
      </c>
      <c r="H105" s="35"/>
    </row>
    <row r="106" spans="1:8" s="2" customFormat="1" ht="18" customHeight="1" x14ac:dyDescent="0.2">
      <c r="A106" s="100">
        <v>3</v>
      </c>
      <c r="B106" s="45" t="s">
        <v>76</v>
      </c>
      <c r="C106" s="59">
        <v>37</v>
      </c>
      <c r="D106" s="48">
        <v>37</v>
      </c>
      <c r="E106" s="60">
        <f>D106*100/C106</f>
        <v>100</v>
      </c>
      <c r="F106" s="45" t="s">
        <v>206</v>
      </c>
      <c r="G106" s="47" t="s">
        <v>148</v>
      </c>
      <c r="H106" s="12"/>
    </row>
    <row r="107" spans="1:8" s="2" customFormat="1" ht="18" customHeight="1" x14ac:dyDescent="0.2">
      <c r="A107" s="102"/>
      <c r="B107" s="45" t="s">
        <v>76</v>
      </c>
      <c r="C107" s="59">
        <v>37</v>
      </c>
      <c r="D107" s="48">
        <v>37</v>
      </c>
      <c r="E107" s="60">
        <f>D107*100/C106</f>
        <v>100</v>
      </c>
      <c r="F107" s="45" t="s">
        <v>237</v>
      </c>
      <c r="G107" s="47" t="s">
        <v>238</v>
      </c>
      <c r="H107" s="12"/>
    </row>
    <row r="108" spans="1:8" s="2" customFormat="1" ht="18" customHeight="1" x14ac:dyDescent="0.2">
      <c r="A108" s="101"/>
      <c r="B108" s="45" t="s">
        <v>76</v>
      </c>
      <c r="C108" s="59">
        <v>37</v>
      </c>
      <c r="D108" s="48">
        <v>37</v>
      </c>
      <c r="E108" s="60">
        <f>D108*100/C106</f>
        <v>100</v>
      </c>
      <c r="F108" s="45" t="s">
        <v>237</v>
      </c>
      <c r="G108" s="47" t="s">
        <v>151</v>
      </c>
      <c r="H108" s="12"/>
    </row>
    <row r="109" spans="1:8" s="2" customFormat="1" ht="18" customHeight="1" x14ac:dyDescent="0.2">
      <c r="A109" s="100">
        <v>4</v>
      </c>
      <c r="B109" s="45" t="s">
        <v>78</v>
      </c>
      <c r="C109" s="59">
        <v>45</v>
      </c>
      <c r="D109" s="48">
        <v>37</v>
      </c>
      <c r="E109" s="60">
        <f>D109*100/C109</f>
        <v>82.222222222222229</v>
      </c>
      <c r="F109" s="45" t="s">
        <v>235</v>
      </c>
      <c r="G109" s="47" t="s">
        <v>238</v>
      </c>
      <c r="H109" s="12"/>
    </row>
    <row r="110" spans="1:8" s="2" customFormat="1" ht="18" customHeight="1" x14ac:dyDescent="0.2">
      <c r="A110" s="102"/>
      <c r="B110" s="45" t="s">
        <v>78</v>
      </c>
      <c r="C110" s="59">
        <v>45</v>
      </c>
      <c r="D110" s="48">
        <v>37</v>
      </c>
      <c r="E110" s="60">
        <f>D110*100/C109</f>
        <v>82.222222222222229</v>
      </c>
      <c r="F110" s="45" t="s">
        <v>235</v>
      </c>
      <c r="G110" s="47" t="s">
        <v>151</v>
      </c>
      <c r="H110" s="11"/>
    </row>
    <row r="111" spans="1:8" s="2" customFormat="1" ht="18" customHeight="1" x14ac:dyDescent="0.2">
      <c r="A111" s="101"/>
      <c r="B111" s="45" t="s">
        <v>78</v>
      </c>
      <c r="C111" s="59">
        <v>45</v>
      </c>
      <c r="D111" s="48">
        <v>37</v>
      </c>
      <c r="E111" s="60">
        <f>D111*100/C109</f>
        <v>82.222222222222229</v>
      </c>
      <c r="F111" s="45" t="s">
        <v>235</v>
      </c>
      <c r="G111" s="47" t="s">
        <v>176</v>
      </c>
      <c r="H111" s="12"/>
    </row>
    <row r="112" spans="1:8" s="2" customFormat="1" ht="18" customHeight="1" x14ac:dyDescent="0.2">
      <c r="A112" s="100">
        <v>5</v>
      </c>
      <c r="B112" s="45" t="s">
        <v>77</v>
      </c>
      <c r="C112" s="59">
        <v>42</v>
      </c>
      <c r="D112" s="48">
        <v>30</v>
      </c>
      <c r="E112" s="60">
        <f>D112*100/C112</f>
        <v>71.428571428571431</v>
      </c>
      <c r="F112" s="45" t="s">
        <v>232</v>
      </c>
      <c r="G112" s="47" t="s">
        <v>148</v>
      </c>
      <c r="H112" s="12"/>
    </row>
    <row r="113" spans="1:9" s="2" customFormat="1" ht="18" customHeight="1" x14ac:dyDescent="0.2">
      <c r="A113" s="102"/>
      <c r="B113" s="45" t="s">
        <v>77</v>
      </c>
      <c r="C113" s="59">
        <v>42</v>
      </c>
      <c r="D113" s="48">
        <v>30</v>
      </c>
      <c r="E113" s="60">
        <f>D113*100/C112</f>
        <v>71.428571428571431</v>
      </c>
      <c r="F113" s="45" t="s">
        <v>232</v>
      </c>
      <c r="G113" s="47" t="s">
        <v>149</v>
      </c>
      <c r="H113" s="12"/>
    </row>
    <row r="114" spans="1:9" s="2" customFormat="1" ht="18" customHeight="1" x14ac:dyDescent="0.2">
      <c r="A114" s="101"/>
      <c r="B114" s="45" t="s">
        <v>77</v>
      </c>
      <c r="C114" s="59">
        <v>42</v>
      </c>
      <c r="D114" s="48">
        <v>30</v>
      </c>
      <c r="E114" s="60">
        <f>D114*100/C112</f>
        <v>71.428571428571431</v>
      </c>
      <c r="F114" s="45" t="s">
        <v>233</v>
      </c>
      <c r="G114" s="47" t="s">
        <v>158</v>
      </c>
      <c r="H114" s="12"/>
    </row>
    <row r="115" spans="1:9" s="2" customFormat="1" ht="18" customHeight="1" x14ac:dyDescent="0.2">
      <c r="A115" s="100">
        <v>6</v>
      </c>
      <c r="B115" s="45" t="s">
        <v>112</v>
      </c>
      <c r="C115" s="59">
        <v>35</v>
      </c>
      <c r="D115" s="48">
        <v>28</v>
      </c>
      <c r="E115" s="60">
        <f>D115*100/C115</f>
        <v>80</v>
      </c>
      <c r="F115" s="45" t="s">
        <v>195</v>
      </c>
      <c r="G115" s="47" t="s">
        <v>148</v>
      </c>
      <c r="H115" s="12"/>
    </row>
    <row r="116" spans="1:9" s="2" customFormat="1" ht="18" customHeight="1" x14ac:dyDescent="0.2">
      <c r="A116" s="102"/>
      <c r="B116" s="45" t="s">
        <v>112</v>
      </c>
      <c r="C116" s="59">
        <v>35</v>
      </c>
      <c r="D116" s="48">
        <v>28</v>
      </c>
      <c r="E116" s="60">
        <f>D116*100/C115</f>
        <v>80</v>
      </c>
      <c r="F116" s="45" t="s">
        <v>195</v>
      </c>
      <c r="G116" s="47" t="s">
        <v>149</v>
      </c>
      <c r="H116" s="12"/>
    </row>
    <row r="117" spans="1:9" s="18" customFormat="1" ht="18" customHeight="1" x14ac:dyDescent="0.2">
      <c r="A117" s="101"/>
      <c r="B117" s="45" t="s">
        <v>112</v>
      </c>
      <c r="C117" s="59">
        <v>35</v>
      </c>
      <c r="D117" s="48">
        <v>28</v>
      </c>
      <c r="E117" s="60">
        <f>D117*100/C115</f>
        <v>80</v>
      </c>
      <c r="F117" s="45" t="s">
        <v>196</v>
      </c>
      <c r="G117" s="47" t="s">
        <v>152</v>
      </c>
      <c r="H117" s="12"/>
    </row>
    <row r="118" spans="1:9" s="2" customFormat="1" ht="18" customHeight="1" x14ac:dyDescent="0.2">
      <c r="A118" s="34">
        <v>7</v>
      </c>
      <c r="B118" s="45" t="s">
        <v>117</v>
      </c>
      <c r="C118" s="59">
        <v>62</v>
      </c>
      <c r="D118" s="48">
        <v>59</v>
      </c>
      <c r="E118" s="60">
        <f t="shared" ref="E118:E123" si="4">D118*100/C118</f>
        <v>95.161290322580641</v>
      </c>
      <c r="F118" s="45" t="s">
        <v>234</v>
      </c>
      <c r="G118" s="47" t="s">
        <v>209</v>
      </c>
      <c r="H118" s="12"/>
    </row>
    <row r="119" spans="1:9" s="2" customFormat="1" ht="18" customHeight="1" x14ac:dyDescent="0.2">
      <c r="A119" s="100">
        <v>8</v>
      </c>
      <c r="B119" s="45" t="s">
        <v>113</v>
      </c>
      <c r="C119" s="59">
        <v>65</v>
      </c>
      <c r="D119" s="48">
        <v>56</v>
      </c>
      <c r="E119" s="60">
        <f t="shared" si="4"/>
        <v>86.15384615384616</v>
      </c>
      <c r="F119" s="45" t="s">
        <v>202</v>
      </c>
      <c r="G119" s="47" t="s">
        <v>148</v>
      </c>
      <c r="H119" s="12"/>
    </row>
    <row r="120" spans="1:9" s="2" customFormat="1" ht="18" customHeight="1" x14ac:dyDescent="0.2">
      <c r="A120" s="101"/>
      <c r="B120" s="45" t="s">
        <v>113</v>
      </c>
      <c r="C120" s="59">
        <v>65</v>
      </c>
      <c r="D120" s="48">
        <v>56</v>
      </c>
      <c r="E120" s="60">
        <f t="shared" si="4"/>
        <v>86.15384615384616</v>
      </c>
      <c r="F120" s="45" t="s">
        <v>203</v>
      </c>
      <c r="G120" s="47" t="s">
        <v>149</v>
      </c>
      <c r="H120" s="12"/>
    </row>
    <row r="121" spans="1:9" s="2" customFormat="1" ht="18" customHeight="1" x14ac:dyDescent="0.2">
      <c r="A121" s="103">
        <v>9</v>
      </c>
      <c r="B121" s="69" t="s">
        <v>114</v>
      </c>
      <c r="C121" s="75">
        <v>66</v>
      </c>
      <c r="D121" s="67"/>
      <c r="E121" s="68">
        <f t="shared" si="4"/>
        <v>0</v>
      </c>
      <c r="F121" s="69" t="s">
        <v>204</v>
      </c>
      <c r="G121" s="70" t="s">
        <v>149</v>
      </c>
      <c r="H121" s="71" t="s">
        <v>398</v>
      </c>
      <c r="I121" s="2" t="s">
        <v>399</v>
      </c>
    </row>
    <row r="122" spans="1:9" s="2" customFormat="1" ht="18" customHeight="1" x14ac:dyDescent="0.2">
      <c r="A122" s="105"/>
      <c r="B122" s="69" t="s">
        <v>114</v>
      </c>
      <c r="C122" s="75">
        <v>66</v>
      </c>
      <c r="D122" s="67"/>
      <c r="E122" s="68">
        <f t="shared" si="4"/>
        <v>0</v>
      </c>
      <c r="F122" s="69" t="s">
        <v>205</v>
      </c>
      <c r="G122" s="70" t="s">
        <v>158</v>
      </c>
      <c r="H122" s="71" t="s">
        <v>398</v>
      </c>
      <c r="I122" s="2" t="s">
        <v>399</v>
      </c>
    </row>
    <row r="123" spans="1:9" s="18" customFormat="1" ht="18" customHeight="1" x14ac:dyDescent="0.2">
      <c r="A123" s="100">
        <v>10</v>
      </c>
      <c r="B123" s="45" t="s">
        <v>115</v>
      </c>
      <c r="C123" s="59">
        <v>61</v>
      </c>
      <c r="D123" s="48">
        <v>53</v>
      </c>
      <c r="E123" s="60">
        <f t="shared" si="4"/>
        <v>86.885245901639351</v>
      </c>
      <c r="F123" s="45" t="s">
        <v>206</v>
      </c>
      <c r="G123" s="47" t="s">
        <v>149</v>
      </c>
      <c r="H123" s="12"/>
    </row>
    <row r="124" spans="1:9" s="18" customFormat="1" ht="18" customHeight="1" x14ac:dyDescent="0.2">
      <c r="A124" s="101"/>
      <c r="B124" s="45" t="s">
        <v>115</v>
      </c>
      <c r="C124" s="59">
        <v>61</v>
      </c>
      <c r="D124" s="48">
        <v>53</v>
      </c>
      <c r="E124" s="60">
        <f t="shared" ref="E124:E130" si="5">D124*100/C123</f>
        <v>86.885245901639351</v>
      </c>
      <c r="F124" s="45" t="s">
        <v>207</v>
      </c>
      <c r="G124" s="47" t="s">
        <v>158</v>
      </c>
      <c r="H124" s="12"/>
    </row>
    <row r="125" spans="1:9" s="18" customFormat="1" ht="18" customHeight="1" x14ac:dyDescent="0.2">
      <c r="A125" s="100">
        <v>11</v>
      </c>
      <c r="B125" s="45" t="s">
        <v>116</v>
      </c>
      <c r="C125" s="59">
        <v>27</v>
      </c>
      <c r="D125" s="48">
        <v>20</v>
      </c>
      <c r="E125" s="60">
        <f t="shared" si="5"/>
        <v>32.786885245901637</v>
      </c>
      <c r="F125" s="45" t="s">
        <v>236</v>
      </c>
      <c r="G125" s="47" t="s">
        <v>148</v>
      </c>
      <c r="H125" s="12"/>
    </row>
    <row r="126" spans="1:9" s="18" customFormat="1" ht="18" customHeight="1" x14ac:dyDescent="0.2">
      <c r="A126" s="101"/>
      <c r="B126" s="45" t="s">
        <v>116</v>
      </c>
      <c r="C126" s="59">
        <v>27</v>
      </c>
      <c r="D126" s="48">
        <v>20</v>
      </c>
      <c r="E126" s="60">
        <f t="shared" si="5"/>
        <v>74.074074074074076</v>
      </c>
      <c r="F126" s="45" t="s">
        <v>236</v>
      </c>
      <c r="G126" s="47" t="s">
        <v>149</v>
      </c>
      <c r="H126" s="12"/>
    </row>
    <row r="127" spans="1:9" s="18" customFormat="1" ht="18" customHeight="1" x14ac:dyDescent="0.2">
      <c r="A127" s="100">
        <v>12</v>
      </c>
      <c r="B127" s="45" t="s">
        <v>70</v>
      </c>
      <c r="C127" s="59">
        <v>40</v>
      </c>
      <c r="D127" s="48">
        <v>34</v>
      </c>
      <c r="E127" s="60">
        <f t="shared" si="5"/>
        <v>125.92592592592592</v>
      </c>
      <c r="F127" s="45" t="s">
        <v>198</v>
      </c>
      <c r="G127" s="47" t="s">
        <v>208</v>
      </c>
      <c r="H127" s="11"/>
    </row>
    <row r="128" spans="1:9" s="18" customFormat="1" ht="18" customHeight="1" x14ac:dyDescent="0.2">
      <c r="A128" s="101"/>
      <c r="B128" s="45" t="s">
        <v>70</v>
      </c>
      <c r="C128" s="59">
        <v>40</v>
      </c>
      <c r="D128" s="48">
        <v>34</v>
      </c>
      <c r="E128" s="60">
        <f t="shared" si="5"/>
        <v>85</v>
      </c>
      <c r="F128" s="45" t="s">
        <v>198</v>
      </c>
      <c r="G128" s="47" t="s">
        <v>193</v>
      </c>
      <c r="H128" s="12"/>
    </row>
    <row r="129" spans="1:8" s="2" customFormat="1" ht="18" customHeight="1" x14ac:dyDescent="0.2">
      <c r="A129" s="100">
        <v>13</v>
      </c>
      <c r="B129" s="45" t="s">
        <v>74</v>
      </c>
      <c r="C129" s="59">
        <v>32</v>
      </c>
      <c r="D129" s="48">
        <v>25</v>
      </c>
      <c r="E129" s="60">
        <f t="shared" si="5"/>
        <v>62.5</v>
      </c>
      <c r="F129" s="45" t="s">
        <v>197</v>
      </c>
      <c r="G129" s="47" t="s">
        <v>148</v>
      </c>
      <c r="H129" s="12"/>
    </row>
    <row r="130" spans="1:8" s="2" customFormat="1" ht="18" customHeight="1" x14ac:dyDescent="0.2">
      <c r="A130" s="102"/>
      <c r="B130" s="45" t="s">
        <v>74</v>
      </c>
      <c r="C130" s="59">
        <v>32</v>
      </c>
      <c r="D130" s="48">
        <v>25</v>
      </c>
      <c r="E130" s="60">
        <f t="shared" si="5"/>
        <v>78.125</v>
      </c>
      <c r="F130" s="45" t="s">
        <v>197</v>
      </c>
      <c r="G130" s="47" t="s">
        <v>149</v>
      </c>
      <c r="H130" s="12"/>
    </row>
    <row r="131" spans="1:8" s="2" customFormat="1" ht="18" customHeight="1" x14ac:dyDescent="0.2">
      <c r="A131" s="101"/>
      <c r="B131" s="45" t="s">
        <v>74</v>
      </c>
      <c r="C131" s="59">
        <v>32</v>
      </c>
      <c r="D131" s="48">
        <v>25</v>
      </c>
      <c r="E131" s="60">
        <f>D131*100/C129</f>
        <v>78.125</v>
      </c>
      <c r="F131" s="45" t="s">
        <v>197</v>
      </c>
      <c r="G131" s="47" t="s">
        <v>152</v>
      </c>
      <c r="H131" s="12"/>
    </row>
    <row r="132" spans="1:8" s="2" customFormat="1" ht="18" customHeight="1" x14ac:dyDescent="0.2">
      <c r="A132" s="100">
        <v>14</v>
      </c>
      <c r="B132" s="45" t="s">
        <v>75</v>
      </c>
      <c r="C132" s="59">
        <v>34</v>
      </c>
      <c r="D132" s="48">
        <v>33</v>
      </c>
      <c r="E132" s="60">
        <f>D132*100/C132</f>
        <v>97.058823529411768</v>
      </c>
      <c r="F132" s="45" t="s">
        <v>198</v>
      </c>
      <c r="G132" s="47" t="s">
        <v>151</v>
      </c>
      <c r="H132" s="12"/>
    </row>
    <row r="133" spans="1:8" s="2" customFormat="1" ht="18" customHeight="1" x14ac:dyDescent="0.2">
      <c r="A133" s="101"/>
      <c r="B133" s="45" t="s">
        <v>75</v>
      </c>
      <c r="C133" s="59">
        <v>34</v>
      </c>
      <c r="D133" s="48">
        <v>33</v>
      </c>
      <c r="E133" s="60">
        <f>D133*100/C133</f>
        <v>97.058823529411768</v>
      </c>
      <c r="F133" s="45" t="s">
        <v>198</v>
      </c>
      <c r="G133" s="47" t="s">
        <v>176</v>
      </c>
      <c r="H133" s="9"/>
    </row>
    <row r="134" spans="1:8" s="2" customFormat="1" ht="18" customHeight="1" x14ac:dyDescent="0.2">
      <c r="A134" s="106">
        <v>15</v>
      </c>
      <c r="B134" s="83" t="s">
        <v>73</v>
      </c>
      <c r="C134" s="89">
        <v>27</v>
      </c>
      <c r="D134" s="85"/>
      <c r="E134" s="86">
        <f>D134*100/C134</f>
        <v>0</v>
      </c>
      <c r="F134" s="83" t="s">
        <v>278</v>
      </c>
      <c r="G134" s="87" t="s">
        <v>169</v>
      </c>
      <c r="H134" s="88" t="s">
        <v>394</v>
      </c>
    </row>
    <row r="135" spans="1:8" s="2" customFormat="1" ht="18" customHeight="1" x14ac:dyDescent="0.2">
      <c r="A135" s="107"/>
      <c r="B135" s="83" t="s">
        <v>73</v>
      </c>
      <c r="C135" s="89">
        <v>27</v>
      </c>
      <c r="D135" s="85"/>
      <c r="E135" s="86">
        <f>D135*100/C134</f>
        <v>0</v>
      </c>
      <c r="F135" s="83" t="s">
        <v>278</v>
      </c>
      <c r="G135" s="87" t="s">
        <v>149</v>
      </c>
      <c r="H135" s="88" t="s">
        <v>394</v>
      </c>
    </row>
    <row r="136" spans="1:8" s="2" customFormat="1" ht="18" customHeight="1" x14ac:dyDescent="0.2">
      <c r="A136" s="34">
        <v>16</v>
      </c>
      <c r="B136" s="45" t="s">
        <v>71</v>
      </c>
      <c r="C136" s="59">
        <v>53</v>
      </c>
      <c r="D136" s="48">
        <v>44</v>
      </c>
      <c r="E136" s="60">
        <f t="shared" ref="E136:E141" si="6">D136*100/C136</f>
        <v>83.018867924528308</v>
      </c>
      <c r="F136" s="45" t="s">
        <v>200</v>
      </c>
      <c r="G136" s="47" t="s">
        <v>209</v>
      </c>
      <c r="H136" s="27"/>
    </row>
    <row r="137" spans="1:8" s="2" customFormat="1" ht="18" customHeight="1" x14ac:dyDescent="0.2">
      <c r="A137" s="100">
        <v>17</v>
      </c>
      <c r="B137" s="45" t="s">
        <v>72</v>
      </c>
      <c r="C137" s="59">
        <v>12</v>
      </c>
      <c r="D137" s="48">
        <v>6</v>
      </c>
      <c r="E137" s="60">
        <f t="shared" si="6"/>
        <v>50</v>
      </c>
      <c r="F137" s="45" t="s">
        <v>201</v>
      </c>
      <c r="G137" s="47" t="s">
        <v>208</v>
      </c>
      <c r="H137" s="12"/>
    </row>
    <row r="138" spans="1:8" s="2" customFormat="1" ht="18" customHeight="1" x14ac:dyDescent="0.2">
      <c r="A138" s="101"/>
      <c r="B138" s="45" t="s">
        <v>72</v>
      </c>
      <c r="C138" s="59">
        <v>12</v>
      </c>
      <c r="D138" s="48">
        <v>6</v>
      </c>
      <c r="E138" s="60">
        <f t="shared" si="6"/>
        <v>50</v>
      </c>
      <c r="F138" s="45" t="s">
        <v>201</v>
      </c>
      <c r="G138" s="47" t="s">
        <v>193</v>
      </c>
      <c r="H138" s="12"/>
    </row>
    <row r="139" spans="1:8" s="2" customFormat="1" ht="18" customHeight="1" x14ac:dyDescent="0.2">
      <c r="A139" s="34">
        <v>18</v>
      </c>
      <c r="B139" s="45" t="s">
        <v>111</v>
      </c>
      <c r="C139" s="50">
        <v>50</v>
      </c>
      <c r="D139" s="48">
        <v>31</v>
      </c>
      <c r="E139" s="60">
        <f t="shared" si="6"/>
        <v>62</v>
      </c>
      <c r="F139" s="45" t="s">
        <v>272</v>
      </c>
      <c r="G139" s="47" t="s">
        <v>209</v>
      </c>
      <c r="H139" s="12"/>
    </row>
    <row r="140" spans="1:8" s="2" customFormat="1" ht="18" customHeight="1" x14ac:dyDescent="0.2">
      <c r="A140" s="34">
        <v>19</v>
      </c>
      <c r="B140" s="45" t="s">
        <v>110</v>
      </c>
      <c r="C140" s="59">
        <v>31</v>
      </c>
      <c r="D140" s="48">
        <v>27</v>
      </c>
      <c r="E140" s="60">
        <f t="shared" si="6"/>
        <v>87.096774193548384</v>
      </c>
      <c r="F140" s="45" t="s">
        <v>199</v>
      </c>
      <c r="G140" s="47" t="s">
        <v>209</v>
      </c>
      <c r="H140" s="12"/>
    </row>
    <row r="141" spans="1:8" s="2" customFormat="1" ht="18" customHeight="1" x14ac:dyDescent="0.2">
      <c r="A141" s="34"/>
      <c r="B141" s="44" t="s">
        <v>154</v>
      </c>
      <c r="C141" s="50">
        <f>SUM(C104:C140)</f>
        <v>1524</v>
      </c>
      <c r="D141" s="50">
        <f>SUM(D104:D140)</f>
        <v>1103</v>
      </c>
      <c r="E141" s="61">
        <f t="shared" si="6"/>
        <v>72.375328083989501</v>
      </c>
      <c r="F141" s="50"/>
      <c r="G141" s="50"/>
      <c r="H141" s="12"/>
    </row>
    <row r="142" spans="1:8" s="18" customFormat="1" ht="18" customHeight="1" x14ac:dyDescent="0.2">
      <c r="A142" s="119" t="s">
        <v>171</v>
      </c>
      <c r="B142" s="120"/>
      <c r="C142" s="50"/>
      <c r="D142" s="48"/>
      <c r="E142" s="60"/>
      <c r="F142" s="48"/>
      <c r="G142" s="48"/>
      <c r="H142" s="12"/>
    </row>
    <row r="143" spans="1:8" s="2" customFormat="1" ht="18" customHeight="1" x14ac:dyDescent="0.2">
      <c r="A143" s="100">
        <v>1</v>
      </c>
      <c r="B143" s="45" t="s">
        <v>30</v>
      </c>
      <c r="C143" s="59">
        <v>36</v>
      </c>
      <c r="D143" s="48">
        <v>26</v>
      </c>
      <c r="E143" s="60">
        <f t="shared" si="3"/>
        <v>72.222222222222229</v>
      </c>
      <c r="F143" s="45" t="s">
        <v>262</v>
      </c>
      <c r="G143" s="47" t="s">
        <v>150</v>
      </c>
      <c r="H143" s="12"/>
    </row>
    <row r="144" spans="1:8" s="2" customFormat="1" ht="18" customHeight="1" x14ac:dyDescent="0.2">
      <c r="A144" s="101"/>
      <c r="B144" s="45" t="s">
        <v>30</v>
      </c>
      <c r="C144" s="59">
        <v>37</v>
      </c>
      <c r="D144" s="48">
        <v>29</v>
      </c>
      <c r="E144" s="60">
        <f t="shared" si="3"/>
        <v>78.378378378378372</v>
      </c>
      <c r="F144" s="45" t="s">
        <v>260</v>
      </c>
      <c r="G144" s="47" t="s">
        <v>181</v>
      </c>
      <c r="H144" s="9"/>
    </row>
    <row r="145" spans="1:8" s="2" customFormat="1" ht="18" customHeight="1" x14ac:dyDescent="0.2">
      <c r="A145" s="100">
        <v>2</v>
      </c>
      <c r="B145" s="45" t="s">
        <v>31</v>
      </c>
      <c r="C145" s="59">
        <v>46</v>
      </c>
      <c r="D145" s="48">
        <v>35</v>
      </c>
      <c r="E145" s="60">
        <f t="shared" si="3"/>
        <v>76.086956521739125</v>
      </c>
      <c r="F145" s="45" t="s">
        <v>260</v>
      </c>
      <c r="G145" s="47" t="s">
        <v>238</v>
      </c>
      <c r="H145" s="12"/>
    </row>
    <row r="146" spans="1:8" s="2" customFormat="1" ht="18" customHeight="1" x14ac:dyDescent="0.2">
      <c r="A146" s="101"/>
      <c r="B146" s="45" t="s">
        <v>31</v>
      </c>
      <c r="C146" s="59">
        <v>46</v>
      </c>
      <c r="D146" s="48">
        <v>35</v>
      </c>
      <c r="E146" s="60">
        <f t="shared" si="3"/>
        <v>76.086956521739125</v>
      </c>
      <c r="F146" s="45" t="s">
        <v>261</v>
      </c>
      <c r="G146" s="47" t="s">
        <v>181</v>
      </c>
      <c r="H146" s="27"/>
    </row>
    <row r="147" spans="1:8" s="2" customFormat="1" ht="18" customHeight="1" x14ac:dyDescent="0.2">
      <c r="A147" s="100">
        <v>3</v>
      </c>
      <c r="B147" s="45" t="s">
        <v>36</v>
      </c>
      <c r="C147" s="59">
        <v>37</v>
      </c>
      <c r="D147" s="48">
        <v>33</v>
      </c>
      <c r="E147" s="60">
        <f t="shared" si="3"/>
        <v>89.189189189189193</v>
      </c>
      <c r="F147" s="45" t="s">
        <v>259</v>
      </c>
      <c r="G147" s="47" t="s">
        <v>148</v>
      </c>
      <c r="H147" s="12"/>
    </row>
    <row r="148" spans="1:8" s="2" customFormat="1" ht="18" customHeight="1" x14ac:dyDescent="0.2">
      <c r="A148" s="101"/>
      <c r="B148" s="45" t="s">
        <v>36</v>
      </c>
      <c r="C148" s="59">
        <v>37</v>
      </c>
      <c r="D148" s="48">
        <v>33</v>
      </c>
      <c r="E148" s="60">
        <f t="shared" si="3"/>
        <v>89.189189189189193</v>
      </c>
      <c r="F148" s="45" t="s">
        <v>259</v>
      </c>
      <c r="G148" s="47" t="s">
        <v>212</v>
      </c>
      <c r="H148" s="9"/>
    </row>
    <row r="149" spans="1:8" s="2" customFormat="1" ht="18" customHeight="1" x14ac:dyDescent="0.2">
      <c r="A149" s="100">
        <v>4</v>
      </c>
      <c r="B149" s="45" t="s">
        <v>122</v>
      </c>
      <c r="C149" s="59">
        <v>58</v>
      </c>
      <c r="D149" s="48">
        <v>29</v>
      </c>
      <c r="E149" s="60">
        <f t="shared" si="3"/>
        <v>50</v>
      </c>
      <c r="F149" s="45" t="s">
        <v>174</v>
      </c>
      <c r="G149" s="47" t="s">
        <v>238</v>
      </c>
      <c r="H149" s="12"/>
    </row>
    <row r="150" spans="1:8" s="2" customFormat="1" ht="18" customHeight="1" x14ac:dyDescent="0.2">
      <c r="A150" s="102"/>
      <c r="B150" s="45" t="s">
        <v>122</v>
      </c>
      <c r="C150" s="59">
        <v>58</v>
      </c>
      <c r="D150" s="48">
        <v>51</v>
      </c>
      <c r="E150" s="60">
        <f>D150*100/C149</f>
        <v>87.931034482758619</v>
      </c>
      <c r="F150" s="45" t="s">
        <v>257</v>
      </c>
      <c r="G150" s="47" t="s">
        <v>159</v>
      </c>
      <c r="H150" s="27"/>
    </row>
    <row r="151" spans="1:8" s="2" customFormat="1" ht="18" customHeight="1" x14ac:dyDescent="0.2">
      <c r="A151" s="101"/>
      <c r="B151" s="45" t="s">
        <v>122</v>
      </c>
      <c r="C151" s="59">
        <v>58</v>
      </c>
      <c r="D151" s="48">
        <v>51</v>
      </c>
      <c r="E151" s="60">
        <f>D151*100/C149</f>
        <v>87.931034482758619</v>
      </c>
      <c r="F151" s="45" t="s">
        <v>257</v>
      </c>
      <c r="G151" s="47" t="s">
        <v>158</v>
      </c>
      <c r="H151" s="12"/>
    </row>
    <row r="152" spans="1:8" s="2" customFormat="1" ht="18" customHeight="1" x14ac:dyDescent="0.2">
      <c r="A152" s="103">
        <v>5</v>
      </c>
      <c r="B152" s="69" t="s">
        <v>123</v>
      </c>
      <c r="C152" s="75">
        <v>56</v>
      </c>
      <c r="D152" s="67"/>
      <c r="E152" s="68">
        <f>D152*100/C152</f>
        <v>0</v>
      </c>
      <c r="F152" s="69" t="s">
        <v>277</v>
      </c>
      <c r="G152" s="70" t="s">
        <v>148</v>
      </c>
      <c r="H152" s="92" t="s">
        <v>453</v>
      </c>
    </row>
    <row r="153" spans="1:8" s="2" customFormat="1" ht="18" customHeight="1" x14ac:dyDescent="0.2">
      <c r="A153" s="104"/>
      <c r="B153" s="45" t="s">
        <v>123</v>
      </c>
      <c r="C153" s="59">
        <v>56</v>
      </c>
      <c r="D153" s="48">
        <v>20</v>
      </c>
      <c r="E153" s="60">
        <f>D153*100/C152</f>
        <v>35.714285714285715</v>
      </c>
      <c r="F153" s="45" t="s">
        <v>258</v>
      </c>
      <c r="G153" s="47" t="s">
        <v>238</v>
      </c>
      <c r="H153" s="9"/>
    </row>
    <row r="154" spans="1:8" s="2" customFormat="1" ht="18" customHeight="1" x14ac:dyDescent="0.2">
      <c r="A154" s="105"/>
      <c r="B154" s="45" t="s">
        <v>123</v>
      </c>
      <c r="C154" s="59">
        <v>56</v>
      </c>
      <c r="D154" s="48">
        <v>20</v>
      </c>
      <c r="E154" s="60">
        <f>D154*100/C152</f>
        <v>35.714285714285715</v>
      </c>
      <c r="F154" s="45" t="s">
        <v>258</v>
      </c>
      <c r="G154" s="47" t="s">
        <v>151</v>
      </c>
      <c r="H154" s="12"/>
    </row>
    <row r="155" spans="1:8" s="2" customFormat="1" ht="18" customHeight="1" x14ac:dyDescent="0.2">
      <c r="A155" s="34">
        <v>6</v>
      </c>
      <c r="B155" s="45" t="s">
        <v>120</v>
      </c>
      <c r="C155" s="59">
        <v>33</v>
      </c>
      <c r="D155" s="48">
        <v>28</v>
      </c>
      <c r="E155" s="60">
        <f t="shared" si="3"/>
        <v>84.848484848484844</v>
      </c>
      <c r="F155" s="45" t="s">
        <v>203</v>
      </c>
      <c r="G155" s="47" t="s">
        <v>158</v>
      </c>
      <c r="H155" s="27"/>
    </row>
    <row r="156" spans="1:8" s="2" customFormat="1" ht="18" customHeight="1" x14ac:dyDescent="0.2">
      <c r="A156" s="100">
        <v>7</v>
      </c>
      <c r="B156" s="45" t="s">
        <v>124</v>
      </c>
      <c r="C156" s="59">
        <v>61</v>
      </c>
      <c r="D156" s="48">
        <v>59</v>
      </c>
      <c r="E156" s="60">
        <f t="shared" si="3"/>
        <v>96.721311475409834</v>
      </c>
      <c r="F156" s="45" t="s">
        <v>203</v>
      </c>
      <c r="G156" s="47" t="s">
        <v>148</v>
      </c>
      <c r="H156" s="12"/>
    </row>
    <row r="157" spans="1:8" s="2" customFormat="1" ht="18" customHeight="1" x14ac:dyDescent="0.2">
      <c r="A157" s="101"/>
      <c r="B157" s="45" t="s">
        <v>124</v>
      </c>
      <c r="C157" s="59">
        <v>61</v>
      </c>
      <c r="D157" s="48">
        <v>59</v>
      </c>
      <c r="E157" s="60">
        <f t="shared" si="3"/>
        <v>96.721311475409834</v>
      </c>
      <c r="F157" s="45" t="s">
        <v>202</v>
      </c>
      <c r="G157" s="47" t="s">
        <v>149</v>
      </c>
      <c r="H157" s="9"/>
    </row>
    <row r="158" spans="1:8" s="2" customFormat="1" ht="18" customHeight="1" x14ac:dyDescent="0.2">
      <c r="A158" s="34">
        <v>8</v>
      </c>
      <c r="B158" s="45" t="s">
        <v>121</v>
      </c>
      <c r="C158" s="59">
        <v>42</v>
      </c>
      <c r="D158" s="48">
        <v>38</v>
      </c>
      <c r="E158" s="60">
        <f t="shared" si="3"/>
        <v>90.476190476190482</v>
      </c>
      <c r="F158" s="45" t="s">
        <v>201</v>
      </c>
      <c r="G158" s="47" t="s">
        <v>152</v>
      </c>
      <c r="H158" s="27"/>
    </row>
    <row r="159" spans="1:8" s="2" customFormat="1" ht="18" customHeight="1" x14ac:dyDescent="0.2">
      <c r="A159" s="100">
        <v>9</v>
      </c>
      <c r="B159" s="45" t="s">
        <v>53</v>
      </c>
      <c r="C159" s="59">
        <v>36</v>
      </c>
      <c r="D159" s="48">
        <v>32</v>
      </c>
      <c r="E159" s="60">
        <f t="shared" si="3"/>
        <v>88.888888888888886</v>
      </c>
      <c r="F159" s="45" t="s">
        <v>172</v>
      </c>
      <c r="G159" s="47" t="s">
        <v>150</v>
      </c>
      <c r="H159" s="12"/>
    </row>
    <row r="160" spans="1:8" s="2" customFormat="1" ht="18" customHeight="1" x14ac:dyDescent="0.2">
      <c r="A160" s="102"/>
      <c r="B160" s="45" t="s">
        <v>53</v>
      </c>
      <c r="C160" s="59">
        <v>36</v>
      </c>
      <c r="D160" s="48">
        <v>32</v>
      </c>
      <c r="E160" s="60">
        <f>D160*100/C159</f>
        <v>88.888888888888886</v>
      </c>
      <c r="F160" s="45" t="s">
        <v>174</v>
      </c>
      <c r="G160" s="47" t="s">
        <v>159</v>
      </c>
      <c r="H160" s="12"/>
    </row>
    <row r="161" spans="1:9" s="2" customFormat="1" ht="18" customHeight="1" x14ac:dyDescent="0.2">
      <c r="A161" s="101"/>
      <c r="B161" s="45" t="s">
        <v>53</v>
      </c>
      <c r="C161" s="59">
        <v>36</v>
      </c>
      <c r="D161" s="48">
        <v>32</v>
      </c>
      <c r="E161" s="60">
        <f>D161*100/C159</f>
        <v>88.888888888888886</v>
      </c>
      <c r="F161" s="45" t="s">
        <v>174</v>
      </c>
      <c r="G161" s="47" t="s">
        <v>158</v>
      </c>
      <c r="H161" s="12"/>
    </row>
    <row r="162" spans="1:9" s="2" customFormat="1" ht="18" customHeight="1" x14ac:dyDescent="0.2">
      <c r="A162" s="100">
        <v>10</v>
      </c>
      <c r="B162" s="45" t="s">
        <v>54</v>
      </c>
      <c r="C162" s="59">
        <v>54</v>
      </c>
      <c r="D162" s="48">
        <v>28</v>
      </c>
      <c r="E162" s="60">
        <f>D162*100/C162</f>
        <v>51.851851851851855</v>
      </c>
      <c r="F162" s="45" t="s">
        <v>172</v>
      </c>
      <c r="G162" s="47" t="s">
        <v>151</v>
      </c>
      <c r="H162" s="12"/>
    </row>
    <row r="163" spans="1:9" s="2" customFormat="1" ht="18" customHeight="1" x14ac:dyDescent="0.2">
      <c r="A163" s="101"/>
      <c r="B163" s="45" t="s">
        <v>54</v>
      </c>
      <c r="C163" s="59">
        <v>54</v>
      </c>
      <c r="D163" s="48">
        <v>28</v>
      </c>
      <c r="E163" s="60">
        <f>D163*100/C163</f>
        <v>51.851851851851855</v>
      </c>
      <c r="F163" s="45" t="s">
        <v>172</v>
      </c>
      <c r="G163" s="47" t="s">
        <v>176</v>
      </c>
      <c r="H163" s="12"/>
    </row>
    <row r="164" spans="1:9" s="2" customFormat="1" ht="18" customHeight="1" x14ac:dyDescent="0.2">
      <c r="A164" s="66">
        <v>11</v>
      </c>
      <c r="B164" s="69" t="s">
        <v>118</v>
      </c>
      <c r="C164" s="75">
        <v>81</v>
      </c>
      <c r="D164" s="67"/>
      <c r="E164" s="68">
        <f t="shared" si="3"/>
        <v>0</v>
      </c>
      <c r="F164" s="69" t="s">
        <v>173</v>
      </c>
      <c r="G164" s="70" t="s">
        <v>158</v>
      </c>
      <c r="H164" s="71" t="s">
        <v>453</v>
      </c>
    </row>
    <row r="165" spans="1:9" s="2" customFormat="1" ht="18" customHeight="1" x14ac:dyDescent="0.2">
      <c r="A165" s="100">
        <v>12</v>
      </c>
      <c r="B165" s="45" t="s">
        <v>119</v>
      </c>
      <c r="C165" s="59">
        <v>84</v>
      </c>
      <c r="D165" s="48">
        <v>42</v>
      </c>
      <c r="E165" s="60">
        <f t="shared" si="3"/>
        <v>50</v>
      </c>
      <c r="F165" s="45" t="s">
        <v>173</v>
      </c>
      <c r="G165" s="47" t="s">
        <v>150</v>
      </c>
      <c r="H165" s="12"/>
    </row>
    <row r="166" spans="1:9" s="2" customFormat="1" ht="18" customHeight="1" x14ac:dyDescent="0.2">
      <c r="A166" s="101"/>
      <c r="B166" s="45" t="s">
        <v>119</v>
      </c>
      <c r="C166" s="59">
        <v>84</v>
      </c>
      <c r="D166" s="48">
        <v>42</v>
      </c>
      <c r="E166" s="60">
        <f t="shared" si="3"/>
        <v>50</v>
      </c>
      <c r="F166" s="45" t="s">
        <v>175</v>
      </c>
      <c r="G166" s="47" t="s">
        <v>159</v>
      </c>
      <c r="H166" s="12"/>
    </row>
    <row r="167" spans="1:9" s="2" customFormat="1" ht="18" customHeight="1" x14ac:dyDescent="0.2">
      <c r="A167" s="34"/>
      <c r="B167" s="44" t="s">
        <v>154</v>
      </c>
      <c r="C167" s="50">
        <f>SUM(C143:C166)</f>
        <v>1243</v>
      </c>
      <c r="D167" s="50">
        <f t="shared" ref="D167" si="7">SUM(D143:D166)</f>
        <v>782</v>
      </c>
      <c r="E167" s="61">
        <f>D167*100/C167</f>
        <v>62.912308930008045</v>
      </c>
      <c r="F167" s="50"/>
      <c r="G167" s="50"/>
      <c r="H167" s="12"/>
    </row>
    <row r="168" spans="1:9" s="18" customFormat="1" ht="18" customHeight="1" x14ac:dyDescent="0.2">
      <c r="A168" s="119" t="s">
        <v>44</v>
      </c>
      <c r="B168" s="120"/>
      <c r="C168" s="50"/>
      <c r="D168" s="48"/>
      <c r="E168" s="60"/>
      <c r="F168" s="48"/>
      <c r="G168" s="48"/>
      <c r="H168" s="12"/>
    </row>
    <row r="169" spans="1:9" s="18" customFormat="1" ht="18" customHeight="1" x14ac:dyDescent="0.2">
      <c r="A169" s="34">
        <v>1</v>
      </c>
      <c r="B169" s="45" t="s">
        <v>45</v>
      </c>
      <c r="C169" s="59">
        <v>19</v>
      </c>
      <c r="D169" s="48">
        <v>16</v>
      </c>
      <c r="E169" s="60">
        <f>D169*100/C169</f>
        <v>84.21052631578948</v>
      </c>
      <c r="F169" s="45" t="s">
        <v>270</v>
      </c>
      <c r="G169" s="47" t="s">
        <v>158</v>
      </c>
      <c r="H169" s="12"/>
    </row>
    <row r="170" spans="1:9" s="2" customFormat="1" ht="18" customHeight="1" x14ac:dyDescent="0.2">
      <c r="A170" s="34">
        <v>2</v>
      </c>
      <c r="B170" s="45" t="s">
        <v>69</v>
      </c>
      <c r="C170" s="59">
        <v>52</v>
      </c>
      <c r="D170" s="48">
        <v>26</v>
      </c>
      <c r="E170" s="60">
        <f>D170*100/C170</f>
        <v>50</v>
      </c>
      <c r="F170" s="45" t="s">
        <v>183</v>
      </c>
      <c r="G170" s="47" t="s">
        <v>168</v>
      </c>
      <c r="H170" s="12"/>
    </row>
    <row r="171" spans="1:9" s="2" customFormat="1" ht="18" customHeight="1" x14ac:dyDescent="0.2">
      <c r="A171" s="34"/>
      <c r="B171" s="44" t="s">
        <v>154</v>
      </c>
      <c r="C171" s="50">
        <f>SUM(C169:C170)</f>
        <v>71</v>
      </c>
      <c r="D171" s="50">
        <f t="shared" ref="D171" si="8">SUM(D169:D170)</f>
        <v>42</v>
      </c>
      <c r="E171" s="61">
        <f>D171*100/C171</f>
        <v>59.154929577464792</v>
      </c>
      <c r="F171" s="50"/>
      <c r="G171" s="50"/>
      <c r="H171" s="12"/>
    </row>
    <row r="172" spans="1:9" s="18" customFormat="1" ht="18" customHeight="1" x14ac:dyDescent="0.2">
      <c r="A172" s="119" t="s">
        <v>177</v>
      </c>
      <c r="B172" s="120"/>
      <c r="C172" s="50"/>
      <c r="D172" s="48"/>
      <c r="E172" s="60"/>
      <c r="F172" s="48"/>
      <c r="G172" s="48"/>
      <c r="H172" s="12"/>
    </row>
    <row r="173" spans="1:9" s="2" customFormat="1" ht="18" customHeight="1" x14ac:dyDescent="0.2">
      <c r="A173" s="34">
        <v>1</v>
      </c>
      <c r="B173" s="45" t="s">
        <v>182</v>
      </c>
      <c r="C173" s="59">
        <v>60</v>
      </c>
      <c r="D173" s="48">
        <v>50</v>
      </c>
      <c r="E173" s="60">
        <f t="shared" si="3"/>
        <v>83.333333333333329</v>
      </c>
      <c r="F173" s="45" t="s">
        <v>180</v>
      </c>
      <c r="G173" s="47" t="s">
        <v>181</v>
      </c>
      <c r="H173" s="12"/>
    </row>
    <row r="174" spans="1:9" s="2" customFormat="1" ht="18" customHeight="1" x14ac:dyDescent="0.2">
      <c r="A174" s="66">
        <v>2</v>
      </c>
      <c r="B174" s="69" t="s">
        <v>27</v>
      </c>
      <c r="C174" s="75">
        <v>45</v>
      </c>
      <c r="D174" s="67"/>
      <c r="E174" s="68">
        <f t="shared" si="3"/>
        <v>0</v>
      </c>
      <c r="F174" s="69" t="s">
        <v>192</v>
      </c>
      <c r="G174" s="70" t="s">
        <v>193</v>
      </c>
      <c r="H174" s="71" t="s">
        <v>398</v>
      </c>
      <c r="I174" s="2" t="s">
        <v>399</v>
      </c>
    </row>
    <row r="175" spans="1:9" s="2" customFormat="1" ht="18" customHeight="1" x14ac:dyDescent="0.2">
      <c r="A175" s="34">
        <v>3</v>
      </c>
      <c r="B175" s="45" t="s">
        <v>28</v>
      </c>
      <c r="C175" s="59">
        <v>34</v>
      </c>
      <c r="D175" s="48">
        <v>17</v>
      </c>
      <c r="E175" s="60">
        <f t="shared" si="3"/>
        <v>50</v>
      </c>
      <c r="F175" s="45" t="s">
        <v>192</v>
      </c>
      <c r="G175" s="47" t="s">
        <v>181</v>
      </c>
      <c r="H175" s="12"/>
    </row>
    <row r="176" spans="1:9" s="2" customFormat="1" ht="18" customHeight="1" x14ac:dyDescent="0.2">
      <c r="A176" s="100">
        <v>4</v>
      </c>
      <c r="B176" s="45" t="s">
        <v>37</v>
      </c>
      <c r="C176" s="59">
        <v>33</v>
      </c>
      <c r="D176" s="48">
        <v>18</v>
      </c>
      <c r="E176" s="60">
        <f t="shared" si="3"/>
        <v>54.545454545454547</v>
      </c>
      <c r="F176" s="45" t="s">
        <v>268</v>
      </c>
      <c r="G176" s="47" t="s">
        <v>238</v>
      </c>
      <c r="H176" s="12"/>
    </row>
    <row r="177" spans="1:12" s="2" customFormat="1" ht="18" customHeight="1" x14ac:dyDescent="0.2">
      <c r="A177" s="101"/>
      <c r="B177" s="45" t="s">
        <v>37</v>
      </c>
      <c r="C177" s="59">
        <v>33</v>
      </c>
      <c r="D177" s="48">
        <v>29</v>
      </c>
      <c r="E177" s="60">
        <f t="shared" si="3"/>
        <v>87.878787878787875</v>
      </c>
      <c r="F177" s="45" t="s">
        <v>269</v>
      </c>
      <c r="G177" s="47" t="s">
        <v>181</v>
      </c>
      <c r="H177" s="12"/>
    </row>
    <row r="178" spans="1:12" s="2" customFormat="1" ht="18" customHeight="1" x14ac:dyDescent="0.2">
      <c r="A178" s="100">
        <v>5</v>
      </c>
      <c r="B178" s="45" t="s">
        <v>38</v>
      </c>
      <c r="C178" s="59">
        <v>43</v>
      </c>
      <c r="D178" s="48">
        <v>30</v>
      </c>
      <c r="E178" s="60">
        <f t="shared" si="3"/>
        <v>69.767441860465112</v>
      </c>
      <c r="F178" s="45" t="s">
        <v>267</v>
      </c>
      <c r="G178" s="47" t="s">
        <v>148</v>
      </c>
      <c r="H178" s="9"/>
    </row>
    <row r="179" spans="1:12" s="2" customFormat="1" ht="18" customHeight="1" x14ac:dyDescent="0.2">
      <c r="A179" s="101"/>
      <c r="B179" s="45" t="s">
        <v>38</v>
      </c>
      <c r="C179" s="59">
        <v>43</v>
      </c>
      <c r="D179" s="48">
        <v>30</v>
      </c>
      <c r="E179" s="60">
        <f t="shared" si="3"/>
        <v>69.767441860465112</v>
      </c>
      <c r="F179" s="45" t="s">
        <v>267</v>
      </c>
      <c r="G179" s="47" t="s">
        <v>212</v>
      </c>
      <c r="H179" s="9"/>
    </row>
    <row r="180" spans="1:12" s="2" customFormat="1" ht="18" customHeight="1" x14ac:dyDescent="0.2">
      <c r="A180" s="100">
        <v>6</v>
      </c>
      <c r="B180" s="45" t="s">
        <v>128</v>
      </c>
      <c r="C180" s="59">
        <v>63</v>
      </c>
      <c r="D180" s="48">
        <v>50</v>
      </c>
      <c r="E180" s="60">
        <f>D180*100/C180</f>
        <v>79.365079365079367</v>
      </c>
      <c r="F180" s="45" t="s">
        <v>229</v>
      </c>
      <c r="G180" s="47" t="s">
        <v>148</v>
      </c>
      <c r="H180" s="12"/>
    </row>
    <row r="181" spans="1:12" s="18" customFormat="1" ht="18" customHeight="1" x14ac:dyDescent="0.2">
      <c r="A181" s="101"/>
      <c r="B181" s="45" t="s">
        <v>128</v>
      </c>
      <c r="C181" s="59">
        <v>63</v>
      </c>
      <c r="D181" s="48">
        <v>50</v>
      </c>
      <c r="E181" s="60">
        <f>D181*100/C181</f>
        <v>79.365079365079367</v>
      </c>
      <c r="F181" s="45" t="s">
        <v>230</v>
      </c>
      <c r="G181" s="47" t="s">
        <v>149</v>
      </c>
      <c r="H181" s="12"/>
    </row>
    <row r="182" spans="1:12" s="18" customFormat="1" ht="18" customHeight="1" x14ac:dyDescent="0.2">
      <c r="A182" s="34">
        <v>7</v>
      </c>
      <c r="B182" s="45" t="s">
        <v>129</v>
      </c>
      <c r="C182" s="59">
        <v>28</v>
      </c>
      <c r="D182" s="48">
        <v>12</v>
      </c>
      <c r="E182" s="60">
        <f t="shared" si="3"/>
        <v>42.857142857142854</v>
      </c>
      <c r="F182" s="45" t="s">
        <v>224</v>
      </c>
      <c r="G182" s="47" t="s">
        <v>184</v>
      </c>
      <c r="H182" s="27"/>
    </row>
    <row r="183" spans="1:12" s="18" customFormat="1" ht="18" customHeight="1" x14ac:dyDescent="0.2">
      <c r="A183" s="100">
        <v>8</v>
      </c>
      <c r="B183" s="45" t="s">
        <v>130</v>
      </c>
      <c r="C183" s="59">
        <v>38</v>
      </c>
      <c r="D183" s="48">
        <v>31</v>
      </c>
      <c r="E183" s="60">
        <f t="shared" si="3"/>
        <v>81.578947368421055</v>
      </c>
      <c r="F183" s="45" t="s">
        <v>240</v>
      </c>
      <c r="G183" s="47" t="s">
        <v>148</v>
      </c>
      <c r="H183" s="12"/>
    </row>
    <row r="184" spans="1:12" s="18" customFormat="1" ht="18" customHeight="1" x14ac:dyDescent="0.2">
      <c r="A184" s="102"/>
      <c r="B184" s="45" t="s">
        <v>130</v>
      </c>
      <c r="C184" s="59">
        <v>38</v>
      </c>
      <c r="D184" s="48">
        <v>31</v>
      </c>
      <c r="E184" s="60">
        <f>D184*100/C183</f>
        <v>81.578947368421055</v>
      </c>
      <c r="F184" s="45" t="s">
        <v>277</v>
      </c>
      <c r="G184" s="47" t="s">
        <v>149</v>
      </c>
      <c r="H184" s="12"/>
    </row>
    <row r="185" spans="1:12" s="18" customFormat="1" ht="18" customHeight="1" x14ac:dyDescent="0.2">
      <c r="A185" s="101"/>
      <c r="B185" s="45" t="s">
        <v>130</v>
      </c>
      <c r="C185" s="59">
        <v>38</v>
      </c>
      <c r="D185" s="48">
        <v>29</v>
      </c>
      <c r="E185" s="60">
        <f>D185*100/C183</f>
        <v>76.315789473684205</v>
      </c>
      <c r="F185" s="45" t="s">
        <v>239</v>
      </c>
      <c r="G185" s="47" t="s">
        <v>158</v>
      </c>
      <c r="H185" s="12"/>
    </row>
    <row r="186" spans="1:12" s="72" customFormat="1" ht="18" customHeight="1" x14ac:dyDescent="0.2">
      <c r="A186" s="66">
        <v>9</v>
      </c>
      <c r="B186" s="73" t="s">
        <v>58</v>
      </c>
      <c r="C186" s="74">
        <v>25</v>
      </c>
      <c r="D186" s="67"/>
      <c r="E186" s="68">
        <f t="shared" ref="E186:E202" si="9">D186*100/C186</f>
        <v>0</v>
      </c>
      <c r="F186" s="69" t="s">
        <v>225</v>
      </c>
      <c r="G186" s="70" t="s">
        <v>184</v>
      </c>
      <c r="H186" s="71" t="s">
        <v>398</v>
      </c>
      <c r="I186" s="76" t="s">
        <v>399</v>
      </c>
      <c r="J186" s="76"/>
      <c r="K186" s="76"/>
      <c r="L186" s="76"/>
    </row>
    <row r="187" spans="1:12" s="2" customFormat="1" ht="18" customHeight="1" x14ac:dyDescent="0.2">
      <c r="A187" s="100">
        <v>10</v>
      </c>
      <c r="B187" s="45" t="s">
        <v>56</v>
      </c>
      <c r="C187" s="59">
        <v>33</v>
      </c>
      <c r="D187" s="48">
        <v>21</v>
      </c>
      <c r="E187" s="60">
        <f t="shared" si="9"/>
        <v>63.636363636363633</v>
      </c>
      <c r="F187" s="45" t="s">
        <v>226</v>
      </c>
      <c r="G187" s="47" t="s">
        <v>209</v>
      </c>
      <c r="H187" s="9"/>
    </row>
    <row r="188" spans="1:12" s="2" customFormat="1" ht="18" customHeight="1" x14ac:dyDescent="0.2">
      <c r="A188" s="101"/>
      <c r="B188" s="45" t="s">
        <v>56</v>
      </c>
      <c r="C188" s="59">
        <v>33</v>
      </c>
      <c r="D188" s="48">
        <v>21</v>
      </c>
      <c r="E188" s="60">
        <f t="shared" si="9"/>
        <v>63.636363636363633</v>
      </c>
      <c r="F188" s="45" t="s">
        <v>226</v>
      </c>
      <c r="G188" s="53" t="s">
        <v>176</v>
      </c>
      <c r="H188" s="12"/>
    </row>
    <row r="189" spans="1:12" s="2" customFormat="1" ht="18" customHeight="1" x14ac:dyDescent="0.2">
      <c r="A189" s="34">
        <v>11</v>
      </c>
      <c r="B189" s="45" t="s">
        <v>57</v>
      </c>
      <c r="C189" s="59">
        <v>35</v>
      </c>
      <c r="D189" s="48">
        <v>30</v>
      </c>
      <c r="E189" s="60">
        <f t="shared" si="9"/>
        <v>85.714285714285708</v>
      </c>
      <c r="F189" s="45" t="s">
        <v>179</v>
      </c>
      <c r="G189" s="47" t="s">
        <v>149</v>
      </c>
      <c r="H189" s="12"/>
    </row>
    <row r="190" spans="1:12" s="2" customFormat="1" ht="18" customHeight="1" x14ac:dyDescent="0.2">
      <c r="A190" s="100">
        <v>12</v>
      </c>
      <c r="B190" s="45" t="s">
        <v>125</v>
      </c>
      <c r="C190" s="59">
        <v>36</v>
      </c>
      <c r="D190" s="48">
        <v>27</v>
      </c>
      <c r="E190" s="60">
        <f t="shared" si="9"/>
        <v>75</v>
      </c>
      <c r="F190" s="45" t="s">
        <v>147</v>
      </c>
      <c r="G190" s="47" t="s">
        <v>148</v>
      </c>
      <c r="H190" s="11"/>
    </row>
    <row r="191" spans="1:12" s="18" customFormat="1" ht="18" customHeight="1" x14ac:dyDescent="0.2">
      <c r="A191" s="101"/>
      <c r="B191" s="45" t="s">
        <v>125</v>
      </c>
      <c r="C191" s="59">
        <v>36</v>
      </c>
      <c r="D191" s="48">
        <v>23</v>
      </c>
      <c r="E191" s="60">
        <f t="shared" si="9"/>
        <v>63.888888888888886</v>
      </c>
      <c r="F191" s="45" t="s">
        <v>273</v>
      </c>
      <c r="G191" s="47" t="s">
        <v>170</v>
      </c>
      <c r="H191" s="12"/>
    </row>
    <row r="192" spans="1:12" s="18" customFormat="1" ht="18" customHeight="1" x14ac:dyDescent="0.2">
      <c r="A192" s="34">
        <v>13</v>
      </c>
      <c r="B192" s="45" t="s">
        <v>126</v>
      </c>
      <c r="C192" s="59">
        <v>58</v>
      </c>
      <c r="D192" s="48">
        <v>50</v>
      </c>
      <c r="E192" s="60">
        <f>D192*100/C192</f>
        <v>86.206896551724142</v>
      </c>
      <c r="F192" s="45" t="s">
        <v>178</v>
      </c>
      <c r="G192" s="47" t="s">
        <v>150</v>
      </c>
      <c r="H192" s="12"/>
    </row>
    <row r="193" spans="1:8" s="2" customFormat="1" ht="18" customHeight="1" x14ac:dyDescent="0.2">
      <c r="A193" s="34">
        <v>14</v>
      </c>
      <c r="B193" s="45" t="s">
        <v>127</v>
      </c>
      <c r="C193" s="59">
        <v>57</v>
      </c>
      <c r="D193" s="48">
        <v>34</v>
      </c>
      <c r="E193" s="60">
        <f>D193*100/C193</f>
        <v>59.649122807017541</v>
      </c>
      <c r="F193" s="45" t="s">
        <v>178</v>
      </c>
      <c r="G193" s="47" t="s">
        <v>181</v>
      </c>
      <c r="H193" s="12"/>
    </row>
    <row r="194" spans="1:8" s="2" customFormat="1" ht="18" customHeight="1" x14ac:dyDescent="0.2">
      <c r="A194" s="34"/>
      <c r="B194" s="44" t="s">
        <v>154</v>
      </c>
      <c r="C194" s="50">
        <f>SUM(C173:C193)</f>
        <v>872</v>
      </c>
      <c r="D194" s="50">
        <f>SUM(D173:D193)</f>
        <v>583</v>
      </c>
      <c r="E194" s="61">
        <f>D194*100/C194</f>
        <v>66.857798165137609</v>
      </c>
      <c r="F194" s="50"/>
      <c r="G194" s="50"/>
      <c r="H194" s="12"/>
    </row>
    <row r="195" spans="1:8" s="18" customFormat="1" ht="18" customHeight="1" x14ac:dyDescent="0.2">
      <c r="A195" s="119" t="s">
        <v>227</v>
      </c>
      <c r="B195" s="120"/>
      <c r="C195" s="50"/>
      <c r="D195" s="48"/>
      <c r="E195" s="60"/>
      <c r="F195" s="48"/>
      <c r="G195" s="48"/>
      <c r="H195" s="12"/>
    </row>
    <row r="196" spans="1:8" s="18" customFormat="1" ht="18" customHeight="1" x14ac:dyDescent="0.2">
      <c r="A196" s="34">
        <v>1</v>
      </c>
      <c r="B196" s="45" t="s">
        <v>29</v>
      </c>
      <c r="C196" s="59">
        <v>28</v>
      </c>
      <c r="D196" s="48">
        <v>20</v>
      </c>
      <c r="E196" s="60">
        <f t="shared" si="9"/>
        <v>71.428571428571431</v>
      </c>
      <c r="F196" s="45" t="s">
        <v>261</v>
      </c>
      <c r="G196" s="47" t="s">
        <v>150</v>
      </c>
      <c r="H196" s="33"/>
    </row>
    <row r="197" spans="1:8" s="2" customFormat="1" ht="18" customHeight="1" x14ac:dyDescent="0.2">
      <c r="A197" s="100">
        <v>2</v>
      </c>
      <c r="B197" s="45" t="s">
        <v>131</v>
      </c>
      <c r="C197" s="59">
        <v>57</v>
      </c>
      <c r="D197" s="48">
        <v>31</v>
      </c>
      <c r="E197" s="60">
        <f>D197*100/C197</f>
        <v>54.385964912280699</v>
      </c>
      <c r="F197" s="45" t="s">
        <v>256</v>
      </c>
      <c r="G197" s="47" t="s">
        <v>148</v>
      </c>
      <c r="H197" s="11"/>
    </row>
    <row r="198" spans="1:8" s="2" customFormat="1" ht="18" customHeight="1" x14ac:dyDescent="0.2">
      <c r="A198" s="101"/>
      <c r="B198" s="45" t="s">
        <v>131</v>
      </c>
      <c r="C198" s="59">
        <v>57</v>
      </c>
      <c r="D198" s="48">
        <v>31</v>
      </c>
      <c r="E198" s="60">
        <f>D198*100/C197</f>
        <v>54.385964912280699</v>
      </c>
      <c r="F198" s="45" t="s">
        <v>207</v>
      </c>
      <c r="G198" s="47" t="s">
        <v>149</v>
      </c>
      <c r="H198" s="12"/>
    </row>
    <row r="199" spans="1:8" s="18" customFormat="1" ht="18" customHeight="1" x14ac:dyDescent="0.2">
      <c r="A199" s="66">
        <v>3</v>
      </c>
      <c r="B199" s="73" t="s">
        <v>55</v>
      </c>
      <c r="C199" s="74">
        <v>57</v>
      </c>
      <c r="D199" s="67"/>
      <c r="E199" s="68">
        <f t="shared" si="9"/>
        <v>0</v>
      </c>
      <c r="F199" s="69" t="s">
        <v>228</v>
      </c>
      <c r="G199" s="70" t="s">
        <v>209</v>
      </c>
      <c r="H199" s="71" t="s">
        <v>398</v>
      </c>
    </row>
    <row r="200" spans="1:8" s="2" customFormat="1" ht="18" customHeight="1" x14ac:dyDescent="0.2">
      <c r="A200" s="34"/>
      <c r="B200" s="44" t="s">
        <v>154</v>
      </c>
      <c r="C200" s="50">
        <f>SUM(C196:C199)</f>
        <v>199</v>
      </c>
      <c r="D200" s="50">
        <f t="shared" ref="D200" si="10">SUM(D196:D199)</f>
        <v>82</v>
      </c>
      <c r="E200" s="61">
        <f t="shared" si="9"/>
        <v>41.206030150753769</v>
      </c>
      <c r="F200" s="50"/>
      <c r="G200" s="50"/>
      <c r="H200" s="12"/>
    </row>
    <row r="201" spans="1:8" s="18" customFormat="1" ht="18" customHeight="1" x14ac:dyDescent="0.2">
      <c r="A201" s="119" t="s">
        <v>263</v>
      </c>
      <c r="B201" s="120"/>
      <c r="C201" s="50"/>
      <c r="D201" s="48"/>
      <c r="E201" s="60"/>
      <c r="F201" s="48"/>
      <c r="G201" s="48"/>
      <c r="H201" s="12"/>
    </row>
    <row r="202" spans="1:8" s="2" customFormat="1" ht="18" customHeight="1" x14ac:dyDescent="0.2">
      <c r="A202" s="34">
        <v>1</v>
      </c>
      <c r="B202" s="45" t="s">
        <v>24</v>
      </c>
      <c r="C202" s="59">
        <v>51</v>
      </c>
      <c r="D202" s="48">
        <v>49</v>
      </c>
      <c r="E202" s="60">
        <f t="shared" si="9"/>
        <v>96.078431372549019</v>
      </c>
      <c r="F202" s="45" t="s">
        <v>191</v>
      </c>
      <c r="G202" s="47" t="s">
        <v>150</v>
      </c>
      <c r="H202" s="12"/>
    </row>
    <row r="203" spans="1:8" s="18" customFormat="1" ht="18" customHeight="1" x14ac:dyDescent="0.2">
      <c r="A203" s="100">
        <v>2</v>
      </c>
      <c r="B203" s="45" t="s">
        <v>132</v>
      </c>
      <c r="C203" s="59">
        <v>60</v>
      </c>
      <c r="D203" s="48">
        <v>51</v>
      </c>
      <c r="E203" s="60">
        <f>D203*100/C203</f>
        <v>85</v>
      </c>
      <c r="F203" s="45" t="s">
        <v>264</v>
      </c>
      <c r="G203" s="47" t="s">
        <v>208</v>
      </c>
      <c r="H203" s="11"/>
    </row>
    <row r="204" spans="1:8" s="18" customFormat="1" ht="18" customHeight="1" x14ac:dyDescent="0.2">
      <c r="A204" s="101"/>
      <c r="B204" s="45" t="s">
        <v>132</v>
      </c>
      <c r="C204" s="59">
        <v>60</v>
      </c>
      <c r="D204" s="48">
        <v>51</v>
      </c>
      <c r="E204" s="60">
        <f>D204*100/C204</f>
        <v>85</v>
      </c>
      <c r="F204" s="45" t="s">
        <v>265</v>
      </c>
      <c r="G204" s="47" t="s">
        <v>266</v>
      </c>
      <c r="H204" s="52"/>
    </row>
    <row r="205" spans="1:8" s="2" customFormat="1" ht="18" customHeight="1" x14ac:dyDescent="0.2">
      <c r="A205" s="34">
        <v>3</v>
      </c>
      <c r="B205" s="45" t="s">
        <v>133</v>
      </c>
      <c r="C205" s="59">
        <v>42</v>
      </c>
      <c r="D205" s="48">
        <v>40</v>
      </c>
      <c r="E205" s="60">
        <f t="shared" ref="E205" si="11">D205*100/C205</f>
        <v>95.238095238095241</v>
      </c>
      <c r="F205" s="45" t="s">
        <v>276</v>
      </c>
      <c r="G205" s="47" t="s">
        <v>168</v>
      </c>
      <c r="H205" s="9"/>
    </row>
    <row r="206" spans="1:8" s="2" customFormat="1" ht="18" customHeight="1" x14ac:dyDescent="0.2">
      <c r="A206" s="34"/>
      <c r="B206" s="44" t="s">
        <v>154</v>
      </c>
      <c r="C206" s="50">
        <f>SUM(C202:C205)</f>
        <v>213</v>
      </c>
      <c r="D206" s="50">
        <f>SUM(D202:D205)</f>
        <v>191</v>
      </c>
      <c r="E206" s="61">
        <f>D206*100/C206</f>
        <v>89.671361502347423</v>
      </c>
      <c r="F206" s="50">
        <f t="shared" ref="F206:G206" si="12">SUM(F202:F205)</f>
        <v>0</v>
      </c>
      <c r="G206" s="50">
        <f t="shared" si="12"/>
        <v>0</v>
      </c>
      <c r="H206" s="12"/>
    </row>
    <row r="207" spans="1:8" s="2" customFormat="1" ht="18" customHeight="1" x14ac:dyDescent="0.2">
      <c r="A207" s="34">
        <f>SUM(A38,A59,A101,A140,A165,A193,A199,A205)</f>
        <v>110</v>
      </c>
      <c r="B207" s="58" t="s">
        <v>281</v>
      </c>
      <c r="C207" s="50">
        <f>SUM(C61,C39,C102,C167,C194,C171,C200,C141,C206)</f>
        <v>8354</v>
      </c>
      <c r="D207" s="50">
        <f>SUM(D61,D39,D102,D167,D194,D171,D200,D141,D206)</f>
        <v>5226</v>
      </c>
      <c r="E207" s="61">
        <f>D207*100/C207</f>
        <v>62.556858989705532</v>
      </c>
      <c r="F207" s="50">
        <f>SUM(F61,F39,F102,F167,F194,F171,F200,F141,F206)</f>
        <v>0</v>
      </c>
      <c r="G207" s="50">
        <f>SUM(G61,G39,G102,G167,G194,G171,G200,G141,G206)</f>
        <v>0</v>
      </c>
      <c r="H207" s="12"/>
    </row>
    <row r="208" spans="1:8" ht="15" customHeight="1" x14ac:dyDescent="0.25">
      <c r="A208" s="20"/>
      <c r="B208" s="1"/>
      <c r="C208" s="19"/>
      <c r="D208" s="1"/>
      <c r="E208" s="1"/>
      <c r="F208" s="1"/>
      <c r="G208" s="1"/>
      <c r="H208" s="1"/>
    </row>
    <row r="209" spans="1:8" ht="17.100000000000001" customHeight="1" x14ac:dyDescent="0.25">
      <c r="A209" s="20"/>
      <c r="C209" s="19"/>
      <c r="D209" s="1"/>
      <c r="E209" s="115" t="s">
        <v>137</v>
      </c>
      <c r="F209" s="115"/>
      <c r="G209" s="115"/>
      <c r="H209" s="115"/>
    </row>
    <row r="210" spans="1:8" ht="17.100000000000001" customHeight="1" x14ac:dyDescent="0.25">
      <c r="A210" s="20"/>
      <c r="B210" s="26"/>
      <c r="C210" s="19"/>
      <c r="D210" s="1"/>
      <c r="E210" s="113" t="s">
        <v>136</v>
      </c>
      <c r="F210" s="113"/>
      <c r="G210" s="113"/>
      <c r="H210" s="113"/>
    </row>
    <row r="211" spans="1:8" ht="17.100000000000001" customHeight="1" x14ac:dyDescent="0.25">
      <c r="C211" s="21"/>
    </row>
    <row r="212" spans="1:8" ht="17.100000000000001" customHeight="1" x14ac:dyDescent="0.25"/>
    <row r="213" spans="1:8" ht="17.100000000000001" customHeight="1" x14ac:dyDescent="0.25">
      <c r="C213" s="28"/>
    </row>
    <row r="214" spans="1:8" ht="17.100000000000001" customHeight="1" x14ac:dyDescent="0.25">
      <c r="B214" s="25"/>
      <c r="C214" s="28"/>
    </row>
    <row r="215" spans="1:8" ht="17.100000000000001" customHeight="1" x14ac:dyDescent="0.25">
      <c r="B215" s="25"/>
      <c r="E215" s="113" t="s">
        <v>80</v>
      </c>
      <c r="F215" s="113"/>
      <c r="G215" s="113"/>
      <c r="H215" s="113"/>
    </row>
    <row r="216" spans="1:8" ht="18" customHeight="1" x14ac:dyDescent="0.25"/>
  </sheetData>
  <sortState ref="A164:M200">
    <sortCondition ref="B164:B200"/>
  </sortState>
  <mergeCells count="75">
    <mergeCell ref="E215:H215"/>
    <mergeCell ref="A5:C5"/>
    <mergeCell ref="A6:H6"/>
    <mergeCell ref="A7:H7"/>
    <mergeCell ref="A8:H8"/>
    <mergeCell ref="A103:B103"/>
    <mergeCell ref="A195:B195"/>
    <mergeCell ref="A201:B201"/>
    <mergeCell ref="A40:B40"/>
    <mergeCell ref="A11:B11"/>
    <mergeCell ref="A62:B62"/>
    <mergeCell ref="A142:B142"/>
    <mergeCell ref="A172:B172"/>
    <mergeCell ref="A168:B168"/>
    <mergeCell ref="E3:H3"/>
    <mergeCell ref="E1:H1"/>
    <mergeCell ref="E2:H2"/>
    <mergeCell ref="E209:H209"/>
    <mergeCell ref="E210:H210"/>
    <mergeCell ref="C78:C79"/>
    <mergeCell ref="A1:D1"/>
    <mergeCell ref="A2:D2"/>
    <mergeCell ref="A3:D3"/>
    <mergeCell ref="A4:D4"/>
    <mergeCell ref="A14:A15"/>
    <mergeCell ref="A19:A20"/>
    <mergeCell ref="A21:A22"/>
    <mergeCell ref="A24:A25"/>
    <mergeCell ref="A35:A37"/>
    <mergeCell ref="A42:A43"/>
    <mergeCell ref="A45:A46"/>
    <mergeCell ref="A47:A48"/>
    <mergeCell ref="A53:A55"/>
    <mergeCell ref="A57:A58"/>
    <mergeCell ref="A59:A60"/>
    <mergeCell ref="A64:A65"/>
    <mergeCell ref="A66:A67"/>
    <mergeCell ref="A70:A71"/>
    <mergeCell ref="A73:A74"/>
    <mergeCell ref="A75:A77"/>
    <mergeCell ref="A78:A79"/>
    <mergeCell ref="A81:A84"/>
    <mergeCell ref="A86:A88"/>
    <mergeCell ref="A89:A90"/>
    <mergeCell ref="A98:A99"/>
    <mergeCell ref="A106:A108"/>
    <mergeCell ref="A109:A111"/>
    <mergeCell ref="A112:A114"/>
    <mergeCell ref="A115:A117"/>
    <mergeCell ref="A119:A120"/>
    <mergeCell ref="A121:A122"/>
    <mergeCell ref="A123:A124"/>
    <mergeCell ref="A125:A126"/>
    <mergeCell ref="A127:A128"/>
    <mergeCell ref="A129:A131"/>
    <mergeCell ref="A132:A133"/>
    <mergeCell ref="A134:A135"/>
    <mergeCell ref="A137:A138"/>
    <mergeCell ref="A143:A144"/>
    <mergeCell ref="A145:A146"/>
    <mergeCell ref="A147:A148"/>
    <mergeCell ref="A149:A151"/>
    <mergeCell ref="A152:A154"/>
    <mergeCell ref="A156:A157"/>
    <mergeCell ref="A159:A161"/>
    <mergeCell ref="A162:A163"/>
    <mergeCell ref="A165:A166"/>
    <mergeCell ref="A176:A177"/>
    <mergeCell ref="A178:A179"/>
    <mergeCell ref="A203:A204"/>
    <mergeCell ref="A180:A181"/>
    <mergeCell ref="A183:A185"/>
    <mergeCell ref="A187:A188"/>
    <mergeCell ref="A190:A191"/>
    <mergeCell ref="A197:A198"/>
  </mergeCells>
  <pageMargins left="0.5" right="0.25" top="0.3" bottom="0.5" header="0" footer="0.25"/>
  <pageSetup paperSize="9" orientation="portrait" r:id="rId1"/>
  <headerFooter alignWithMargins="0">
    <oddFooter>&amp;L&amp;"Times New Roman,Regular"&amp;8BC.nhanh_SS.HSSV_đi-hoc_sau-Tet_2018&amp;C&amp;P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9"/>
  <sheetViews>
    <sheetView view="pageBreakPreview" topLeftCell="A150" zoomScaleNormal="100" workbookViewId="0">
      <selection activeCell="C174" sqref="C174"/>
    </sheetView>
  </sheetViews>
  <sheetFormatPr defaultRowHeight="15.75" x14ac:dyDescent="0.25"/>
  <cols>
    <col min="1" max="1" width="6.7109375" style="14" customWidth="1"/>
    <col min="2" max="2" width="18.7109375" style="14" customWidth="1"/>
    <col min="3" max="3" width="8.7109375" style="14" customWidth="1"/>
    <col min="4" max="4" width="6.7109375" style="14" customWidth="1"/>
    <col min="5" max="5" width="8.7109375" style="14" customWidth="1"/>
    <col min="6" max="6" width="30.5703125" style="14" bestFit="1" customWidth="1"/>
    <col min="7" max="7" width="6.7109375" style="14" customWidth="1"/>
    <col min="8" max="8" width="9.28515625" style="14" bestFit="1" customWidth="1"/>
    <col min="9" max="16384" width="9.140625" style="14"/>
  </cols>
  <sheetData>
    <row r="1" spans="1:8" ht="17.100000000000001" customHeight="1" x14ac:dyDescent="0.25">
      <c r="A1" s="112" t="s">
        <v>34</v>
      </c>
      <c r="B1" s="112"/>
      <c r="C1" s="112"/>
      <c r="D1" s="112"/>
      <c r="E1" s="113" t="s">
        <v>1</v>
      </c>
      <c r="F1" s="113"/>
      <c r="G1" s="113"/>
      <c r="H1" s="113"/>
    </row>
    <row r="2" spans="1:8" ht="17.100000000000001" customHeight="1" x14ac:dyDescent="0.25">
      <c r="A2" s="112" t="s">
        <v>35</v>
      </c>
      <c r="B2" s="112"/>
      <c r="C2" s="112"/>
      <c r="D2" s="112"/>
      <c r="E2" s="114" t="s">
        <v>2</v>
      </c>
      <c r="F2" s="114"/>
      <c r="G2" s="114"/>
      <c r="H2" s="114"/>
    </row>
    <row r="3" spans="1:8" ht="17.100000000000001" customHeight="1" x14ac:dyDescent="0.25">
      <c r="A3" s="113" t="s">
        <v>282</v>
      </c>
      <c r="B3" s="113"/>
      <c r="C3" s="113"/>
      <c r="D3" s="113"/>
      <c r="E3" s="113"/>
      <c r="F3" s="113"/>
      <c r="G3" s="113"/>
      <c r="H3" s="113"/>
    </row>
    <row r="4" spans="1:8" ht="17.100000000000001" customHeight="1" x14ac:dyDescent="0.25">
      <c r="A4" s="113" t="s">
        <v>283</v>
      </c>
      <c r="B4" s="113"/>
      <c r="C4" s="113"/>
      <c r="D4" s="113"/>
      <c r="E4" s="41"/>
      <c r="F4" s="41"/>
      <c r="G4" s="41"/>
      <c r="H4" s="41"/>
    </row>
    <row r="5" spans="1:8" ht="15" customHeight="1" x14ac:dyDescent="0.25">
      <c r="A5" s="113"/>
      <c r="B5" s="113"/>
      <c r="C5" s="113"/>
      <c r="D5" s="15"/>
      <c r="E5" s="15"/>
      <c r="F5" s="15"/>
      <c r="G5" s="16"/>
      <c r="H5" s="16"/>
    </row>
    <row r="6" spans="1:8" ht="24.95" customHeight="1" x14ac:dyDescent="0.3">
      <c r="A6" s="117" t="s">
        <v>13</v>
      </c>
      <c r="B6" s="117"/>
      <c r="C6" s="117"/>
      <c r="D6" s="117"/>
      <c r="E6" s="117"/>
      <c r="F6" s="117"/>
      <c r="G6" s="117"/>
      <c r="H6" s="117"/>
    </row>
    <row r="7" spans="1:8" ht="20.100000000000001" customHeight="1" x14ac:dyDescent="0.25">
      <c r="A7" s="118" t="s">
        <v>135</v>
      </c>
      <c r="B7" s="118"/>
      <c r="C7" s="118"/>
      <c r="D7" s="118"/>
      <c r="E7" s="118"/>
      <c r="F7" s="118"/>
      <c r="G7" s="118"/>
      <c r="H7" s="118"/>
    </row>
    <row r="8" spans="1:8" ht="20.100000000000001" customHeight="1" x14ac:dyDescent="0.25">
      <c r="A8" s="118" t="s">
        <v>286</v>
      </c>
      <c r="B8" s="118"/>
      <c r="C8" s="118"/>
      <c r="D8" s="118"/>
      <c r="E8" s="118"/>
      <c r="F8" s="118"/>
      <c r="G8" s="118"/>
      <c r="H8" s="118"/>
    </row>
    <row r="9" spans="1:8" s="17" customFormat="1" ht="15" customHeight="1" x14ac:dyDescent="0.3">
      <c r="A9" s="22"/>
      <c r="B9" s="22"/>
      <c r="C9" s="22"/>
      <c r="D9" s="22"/>
      <c r="E9" s="22"/>
      <c r="F9" s="22"/>
      <c r="G9" s="22"/>
      <c r="H9" s="22"/>
    </row>
    <row r="10" spans="1:8" s="17" customFormat="1" ht="30" customHeight="1" x14ac:dyDescent="0.25">
      <c r="A10" s="63" t="s">
        <v>16</v>
      </c>
      <c r="B10" s="57" t="s">
        <v>14</v>
      </c>
      <c r="C10" s="64" t="s">
        <v>395</v>
      </c>
      <c r="D10" s="63" t="s">
        <v>17</v>
      </c>
      <c r="E10" s="63" t="s">
        <v>289</v>
      </c>
      <c r="F10" s="65"/>
      <c r="G10" s="63" t="s">
        <v>285</v>
      </c>
      <c r="H10" s="57" t="s">
        <v>3</v>
      </c>
    </row>
    <row r="11" spans="1:8" s="18" customFormat="1" ht="18" customHeight="1" x14ac:dyDescent="0.2">
      <c r="A11" s="119" t="s">
        <v>153</v>
      </c>
      <c r="B11" s="120"/>
      <c r="C11" s="50"/>
      <c r="D11" s="48"/>
      <c r="E11" s="60"/>
      <c r="F11" s="48"/>
      <c r="G11" s="48"/>
      <c r="H11" s="12"/>
    </row>
    <row r="12" spans="1:8" s="2" customFormat="1" ht="16.5" customHeight="1" x14ac:dyDescent="0.2">
      <c r="A12" s="34">
        <v>1</v>
      </c>
      <c r="B12" s="45" t="s">
        <v>349</v>
      </c>
      <c r="C12" s="62">
        <v>28</v>
      </c>
      <c r="D12" s="48">
        <v>20</v>
      </c>
      <c r="E12" s="60">
        <f>D12*100/C12</f>
        <v>71.428571428571431</v>
      </c>
      <c r="F12" s="45" t="s">
        <v>220</v>
      </c>
      <c r="G12" s="47" t="s">
        <v>321</v>
      </c>
      <c r="H12" s="12"/>
    </row>
    <row r="13" spans="1:8" s="2" customFormat="1" ht="16.5" customHeight="1" x14ac:dyDescent="0.2">
      <c r="A13" s="34">
        <v>2</v>
      </c>
      <c r="B13" s="45" t="s">
        <v>376</v>
      </c>
      <c r="C13" s="62">
        <v>42</v>
      </c>
      <c r="D13" s="48">
        <v>34</v>
      </c>
      <c r="E13" s="60">
        <f>D13*100/C13</f>
        <v>80.952380952380949</v>
      </c>
      <c r="F13" s="45" t="s">
        <v>374</v>
      </c>
      <c r="G13" s="47" t="s">
        <v>298</v>
      </c>
      <c r="H13" s="11"/>
    </row>
    <row r="14" spans="1:8" s="2" customFormat="1" ht="16.5" customHeight="1" x14ac:dyDescent="0.2">
      <c r="A14" s="100">
        <v>3</v>
      </c>
      <c r="B14" s="45" t="s">
        <v>375</v>
      </c>
      <c r="C14" s="62">
        <v>41</v>
      </c>
      <c r="D14" s="48">
        <v>35</v>
      </c>
      <c r="E14" s="60">
        <f>D14*100/C14</f>
        <v>85.365853658536579</v>
      </c>
      <c r="F14" s="45" t="s">
        <v>156</v>
      </c>
      <c r="G14" s="47" t="s">
        <v>298</v>
      </c>
      <c r="H14" s="12"/>
    </row>
    <row r="15" spans="1:8" s="2" customFormat="1" ht="16.5" customHeight="1" x14ac:dyDescent="0.2">
      <c r="A15" s="101"/>
      <c r="B15" s="45" t="s">
        <v>375</v>
      </c>
      <c r="C15" s="62">
        <v>41</v>
      </c>
      <c r="D15" s="48">
        <v>33</v>
      </c>
      <c r="E15" s="60">
        <f>D15*100/C15</f>
        <v>80.487804878048777</v>
      </c>
      <c r="F15" s="45" t="s">
        <v>373</v>
      </c>
      <c r="G15" s="47" t="s">
        <v>299</v>
      </c>
      <c r="H15" s="11"/>
    </row>
    <row r="16" spans="1:8" s="2" customFormat="1" ht="16.5" customHeight="1" x14ac:dyDescent="0.2">
      <c r="A16" s="34">
        <v>4</v>
      </c>
      <c r="B16" s="45" t="s">
        <v>46</v>
      </c>
      <c r="C16" s="62">
        <v>21</v>
      </c>
      <c r="D16" s="48">
        <v>20</v>
      </c>
      <c r="E16" s="60">
        <f t="shared" ref="E16:E25" si="0">D16*100/C16</f>
        <v>95.238095238095241</v>
      </c>
      <c r="F16" s="45" t="s">
        <v>221</v>
      </c>
      <c r="G16" s="47" t="s">
        <v>335</v>
      </c>
      <c r="H16" s="12"/>
    </row>
    <row r="17" spans="1:8" s="2" customFormat="1" ht="16.5" customHeight="1" x14ac:dyDescent="0.2">
      <c r="A17" s="100">
        <v>5</v>
      </c>
      <c r="B17" s="45" t="s">
        <v>346</v>
      </c>
      <c r="C17" s="62">
        <v>23</v>
      </c>
      <c r="D17" s="48">
        <v>14</v>
      </c>
      <c r="E17" s="60">
        <f t="shared" si="0"/>
        <v>60.869565217391305</v>
      </c>
      <c r="F17" s="45" t="s">
        <v>341</v>
      </c>
      <c r="G17" s="47" t="s">
        <v>335</v>
      </c>
      <c r="H17" s="12"/>
    </row>
    <row r="18" spans="1:8" s="2" customFormat="1" ht="16.5" customHeight="1" x14ac:dyDescent="0.2">
      <c r="A18" s="101"/>
      <c r="B18" s="45" t="s">
        <v>346</v>
      </c>
      <c r="C18" s="62">
        <v>24</v>
      </c>
      <c r="D18" s="48">
        <v>22</v>
      </c>
      <c r="E18" s="60">
        <f t="shared" si="0"/>
        <v>91.666666666666671</v>
      </c>
      <c r="F18" s="45" t="s">
        <v>343</v>
      </c>
      <c r="G18" s="47" t="s">
        <v>335</v>
      </c>
      <c r="H18" s="12"/>
    </row>
    <row r="19" spans="1:8" s="2" customFormat="1" ht="16.5" customHeight="1" x14ac:dyDescent="0.2">
      <c r="A19" s="34">
        <v>6</v>
      </c>
      <c r="B19" s="45" t="s">
        <v>48</v>
      </c>
      <c r="C19" s="62">
        <v>24</v>
      </c>
      <c r="D19" s="48">
        <v>13</v>
      </c>
      <c r="E19" s="60">
        <f t="shared" si="0"/>
        <v>54.166666666666664</v>
      </c>
      <c r="F19" s="45" t="s">
        <v>345</v>
      </c>
      <c r="G19" s="47" t="s">
        <v>321</v>
      </c>
      <c r="H19" s="12"/>
    </row>
    <row r="20" spans="1:8" s="2" customFormat="1" ht="16.5" customHeight="1" x14ac:dyDescent="0.2">
      <c r="A20" s="34">
        <v>7</v>
      </c>
      <c r="B20" s="45" t="s">
        <v>350</v>
      </c>
      <c r="C20" s="62">
        <v>38</v>
      </c>
      <c r="D20" s="48">
        <v>31</v>
      </c>
      <c r="E20" s="60">
        <f t="shared" si="0"/>
        <v>81.578947368421055</v>
      </c>
      <c r="F20" s="45" t="s">
        <v>218</v>
      </c>
      <c r="G20" s="47" t="s">
        <v>321</v>
      </c>
      <c r="H20" s="12"/>
    </row>
    <row r="21" spans="1:8" s="2" customFormat="1" ht="16.5" customHeight="1" x14ac:dyDescent="0.2">
      <c r="A21" s="34">
        <v>8</v>
      </c>
      <c r="B21" s="45" t="s">
        <v>50</v>
      </c>
      <c r="C21" s="62">
        <v>24</v>
      </c>
      <c r="D21" s="48">
        <v>19</v>
      </c>
      <c r="E21" s="60">
        <f t="shared" si="0"/>
        <v>79.166666666666671</v>
      </c>
      <c r="F21" s="45" t="s">
        <v>216</v>
      </c>
      <c r="G21" s="47" t="s">
        <v>321</v>
      </c>
      <c r="H21" s="12"/>
    </row>
    <row r="22" spans="1:8" s="2" customFormat="1" ht="16.5" customHeight="1" x14ac:dyDescent="0.2">
      <c r="A22" s="34">
        <v>9</v>
      </c>
      <c r="B22" s="45" t="s">
        <v>51</v>
      </c>
      <c r="C22" s="62">
        <v>34</v>
      </c>
      <c r="D22" s="48">
        <v>30</v>
      </c>
      <c r="E22" s="60">
        <f t="shared" si="0"/>
        <v>88.235294117647058</v>
      </c>
      <c r="F22" s="45" t="s">
        <v>344</v>
      </c>
      <c r="G22" s="47" t="s">
        <v>321</v>
      </c>
      <c r="H22" s="11"/>
    </row>
    <row r="23" spans="1:8" s="2" customFormat="1" ht="16.5" customHeight="1" x14ac:dyDescent="0.2">
      <c r="A23" s="34">
        <v>10</v>
      </c>
      <c r="B23" s="45" t="s">
        <v>83</v>
      </c>
      <c r="C23" s="62">
        <v>28</v>
      </c>
      <c r="D23" s="48">
        <v>18</v>
      </c>
      <c r="E23" s="60">
        <f t="shared" si="0"/>
        <v>64.285714285714292</v>
      </c>
      <c r="F23" s="45" t="s">
        <v>340</v>
      </c>
      <c r="G23" s="47" t="s">
        <v>335</v>
      </c>
      <c r="H23" s="11"/>
    </row>
    <row r="24" spans="1:8" s="2" customFormat="1" ht="16.5" customHeight="1" x14ac:dyDescent="0.2">
      <c r="A24" s="100">
        <v>11</v>
      </c>
      <c r="B24" s="45" t="s">
        <v>348</v>
      </c>
      <c r="C24" s="62">
        <v>35</v>
      </c>
      <c r="D24" s="48">
        <v>25</v>
      </c>
      <c r="E24" s="60">
        <f t="shared" si="0"/>
        <v>71.428571428571431</v>
      </c>
      <c r="F24" s="45" t="s">
        <v>342</v>
      </c>
      <c r="G24" s="47" t="s">
        <v>335</v>
      </c>
      <c r="H24" s="12"/>
    </row>
    <row r="25" spans="1:8" s="18" customFormat="1" ht="16.5" customHeight="1" x14ac:dyDescent="0.2">
      <c r="A25" s="101"/>
      <c r="B25" s="45" t="s">
        <v>348</v>
      </c>
      <c r="C25" s="62">
        <v>35</v>
      </c>
      <c r="D25" s="48">
        <v>25</v>
      </c>
      <c r="E25" s="60">
        <f t="shared" si="0"/>
        <v>71.428571428571431</v>
      </c>
      <c r="F25" s="45" t="s">
        <v>342</v>
      </c>
      <c r="G25" s="47" t="s">
        <v>333</v>
      </c>
      <c r="H25" s="11"/>
    </row>
    <row r="26" spans="1:8" s="2" customFormat="1" ht="16.5" customHeight="1" x14ac:dyDescent="0.2">
      <c r="A26" s="34">
        <v>12</v>
      </c>
      <c r="B26" s="45" t="s">
        <v>347</v>
      </c>
      <c r="C26" s="62">
        <v>28</v>
      </c>
      <c r="D26" s="48">
        <v>17</v>
      </c>
      <c r="E26" s="60">
        <f>D26*100/C26</f>
        <v>60.714285714285715</v>
      </c>
      <c r="F26" s="45" t="s">
        <v>210</v>
      </c>
      <c r="G26" s="47" t="s">
        <v>335</v>
      </c>
      <c r="H26" s="11"/>
    </row>
    <row r="27" spans="1:8" s="2" customFormat="1" ht="16.5" customHeight="1" x14ac:dyDescent="0.2">
      <c r="A27" s="34">
        <v>13</v>
      </c>
      <c r="B27" s="45" t="s">
        <v>222</v>
      </c>
      <c r="C27" s="62">
        <v>22</v>
      </c>
      <c r="D27" s="48">
        <v>17</v>
      </c>
      <c r="E27" s="60">
        <f>D27*100/C27</f>
        <v>77.272727272727266</v>
      </c>
      <c r="F27" s="45" t="s">
        <v>215</v>
      </c>
      <c r="G27" s="47" t="s">
        <v>335</v>
      </c>
      <c r="H27" s="12"/>
    </row>
    <row r="28" spans="1:8" s="2" customFormat="1" ht="18" customHeight="1" x14ac:dyDescent="0.2">
      <c r="A28" s="34"/>
      <c r="B28" s="44" t="s">
        <v>154</v>
      </c>
      <c r="C28" s="50">
        <f>SUM(C12:C27)</f>
        <v>488</v>
      </c>
      <c r="D28" s="50">
        <f>SUM(D12:D27)</f>
        <v>373</v>
      </c>
      <c r="E28" s="61">
        <f>D28*100/C28</f>
        <v>76.43442622950819</v>
      </c>
      <c r="F28" s="50"/>
      <c r="G28" s="50"/>
      <c r="H28" s="12"/>
    </row>
    <row r="29" spans="1:8" s="17" customFormat="1" ht="18" customHeight="1" x14ac:dyDescent="0.25">
      <c r="A29" s="121" t="s">
        <v>139</v>
      </c>
      <c r="B29" s="122"/>
      <c r="C29" s="43"/>
      <c r="D29" s="54"/>
      <c r="E29" s="54"/>
      <c r="F29" s="55"/>
      <c r="G29" s="56"/>
      <c r="H29" s="42"/>
    </row>
    <row r="30" spans="1:8" s="18" customFormat="1" ht="16.5" customHeight="1" x14ac:dyDescent="0.2">
      <c r="A30" s="34">
        <v>1</v>
      </c>
      <c r="B30" s="45" t="s">
        <v>322</v>
      </c>
      <c r="C30" s="62">
        <v>14</v>
      </c>
      <c r="D30" s="48">
        <v>12</v>
      </c>
      <c r="E30" s="60">
        <f>D30*100/C30</f>
        <v>85.714285714285708</v>
      </c>
      <c r="F30" s="45" t="s">
        <v>187</v>
      </c>
      <c r="G30" s="47" t="s">
        <v>321</v>
      </c>
      <c r="H30" s="12"/>
    </row>
    <row r="31" spans="1:8" s="2" customFormat="1" ht="16.5" customHeight="1" x14ac:dyDescent="0.2">
      <c r="A31" s="82">
        <v>2</v>
      </c>
      <c r="B31" s="83" t="s">
        <v>25</v>
      </c>
      <c r="C31" s="84">
        <v>221</v>
      </c>
      <c r="D31" s="85"/>
      <c r="E31" s="86">
        <f>D31*100/C31</f>
        <v>0</v>
      </c>
      <c r="F31" s="83" t="s">
        <v>392</v>
      </c>
      <c r="G31" s="87" t="s">
        <v>302</v>
      </c>
      <c r="H31" s="88" t="s">
        <v>394</v>
      </c>
    </row>
    <row r="32" spans="1:8" s="2" customFormat="1" ht="16.5" customHeight="1" x14ac:dyDescent="0.2">
      <c r="A32" s="100">
        <v>3</v>
      </c>
      <c r="B32" s="45" t="s">
        <v>39</v>
      </c>
      <c r="C32" s="62">
        <v>60</v>
      </c>
      <c r="D32" s="48">
        <v>53</v>
      </c>
      <c r="E32" s="60">
        <f>D32*100/C32</f>
        <v>88.333333333333329</v>
      </c>
      <c r="F32" s="45" t="s">
        <v>354</v>
      </c>
      <c r="G32" s="47" t="s">
        <v>290</v>
      </c>
      <c r="H32" s="12"/>
    </row>
    <row r="33" spans="1:8" s="2" customFormat="1" ht="16.5" customHeight="1" x14ac:dyDescent="0.2">
      <c r="A33" s="102"/>
      <c r="B33" s="45" t="s">
        <v>39</v>
      </c>
      <c r="C33" s="62">
        <v>60</v>
      </c>
      <c r="D33" s="48">
        <v>46</v>
      </c>
      <c r="E33" s="60">
        <f>D33*100/C32</f>
        <v>76.666666666666671</v>
      </c>
      <c r="F33" s="45" t="s">
        <v>355</v>
      </c>
      <c r="G33" s="47" t="s">
        <v>291</v>
      </c>
      <c r="H33" s="12"/>
    </row>
    <row r="34" spans="1:8" s="2" customFormat="1" ht="16.5" customHeight="1" x14ac:dyDescent="0.2">
      <c r="A34" s="101"/>
      <c r="B34" s="45" t="s">
        <v>39</v>
      </c>
      <c r="C34" s="62">
        <v>60</v>
      </c>
      <c r="D34" s="48">
        <v>46</v>
      </c>
      <c r="E34" s="60">
        <f>D34*100/C32</f>
        <v>76.666666666666671</v>
      </c>
      <c r="F34" s="45" t="s">
        <v>353</v>
      </c>
      <c r="G34" s="47" t="s">
        <v>292</v>
      </c>
      <c r="H34" s="12"/>
    </row>
    <row r="35" spans="1:8" s="2" customFormat="1" ht="16.5" customHeight="1" x14ac:dyDescent="0.2">
      <c r="A35" s="100">
        <v>4</v>
      </c>
      <c r="B35" s="45" t="s">
        <v>357</v>
      </c>
      <c r="C35" s="62">
        <v>58</v>
      </c>
      <c r="D35" s="48">
        <v>44</v>
      </c>
      <c r="E35" s="60">
        <f>D35*100/C35</f>
        <v>75.862068965517238</v>
      </c>
      <c r="F35" s="45" t="s">
        <v>192</v>
      </c>
      <c r="G35" s="47" t="s">
        <v>290</v>
      </c>
      <c r="H35" s="12"/>
    </row>
    <row r="36" spans="1:8" s="18" customFormat="1" ht="16.5" customHeight="1" x14ac:dyDescent="0.2">
      <c r="A36" s="102"/>
      <c r="B36" s="45" t="s">
        <v>357</v>
      </c>
      <c r="C36" s="62">
        <v>58</v>
      </c>
      <c r="D36" s="48">
        <v>46</v>
      </c>
      <c r="E36" s="60">
        <f>D36*100/C35</f>
        <v>79.310344827586206</v>
      </c>
      <c r="F36" s="45" t="s">
        <v>353</v>
      </c>
      <c r="G36" s="47" t="s">
        <v>291</v>
      </c>
      <c r="H36" s="12"/>
    </row>
    <row r="37" spans="1:8" s="18" customFormat="1" ht="16.5" customHeight="1" x14ac:dyDescent="0.2">
      <c r="A37" s="101"/>
      <c r="B37" s="45" t="s">
        <v>357</v>
      </c>
      <c r="C37" s="62">
        <v>58</v>
      </c>
      <c r="D37" s="48">
        <v>48</v>
      </c>
      <c r="E37" s="60">
        <f>D37*100/C35</f>
        <v>82.758620689655174</v>
      </c>
      <c r="F37" s="45" t="s">
        <v>354</v>
      </c>
      <c r="G37" s="47" t="s">
        <v>292</v>
      </c>
      <c r="H37" s="12"/>
    </row>
    <row r="38" spans="1:8" s="18" customFormat="1" ht="16.5" customHeight="1" x14ac:dyDescent="0.2">
      <c r="A38" s="100">
        <v>5</v>
      </c>
      <c r="B38" s="45" t="s">
        <v>358</v>
      </c>
      <c r="C38" s="62">
        <v>33</v>
      </c>
      <c r="D38" s="48">
        <v>22</v>
      </c>
      <c r="E38" s="60">
        <f t="shared" ref="E38:E46" si="1">D38*100/C38</f>
        <v>66.666666666666671</v>
      </c>
      <c r="F38" s="45" t="s">
        <v>356</v>
      </c>
      <c r="G38" s="47" t="s">
        <v>335</v>
      </c>
      <c r="H38" s="12"/>
    </row>
    <row r="39" spans="1:8" s="18" customFormat="1" ht="16.5" customHeight="1" x14ac:dyDescent="0.2">
      <c r="A39" s="101"/>
      <c r="B39" s="45" t="s">
        <v>358</v>
      </c>
      <c r="C39" s="62">
        <v>33</v>
      </c>
      <c r="D39" s="48">
        <v>21</v>
      </c>
      <c r="E39" s="60">
        <f t="shared" si="1"/>
        <v>63.636363636363633</v>
      </c>
      <c r="F39" s="45" t="s">
        <v>141</v>
      </c>
      <c r="G39" s="47" t="s">
        <v>333</v>
      </c>
      <c r="H39" s="12"/>
    </row>
    <row r="40" spans="1:8" s="18" customFormat="1" ht="16.5" customHeight="1" x14ac:dyDescent="0.2">
      <c r="A40" s="34">
        <v>6</v>
      </c>
      <c r="B40" s="45" t="s">
        <v>60</v>
      </c>
      <c r="C40" s="62">
        <v>28</v>
      </c>
      <c r="D40" s="48">
        <v>21</v>
      </c>
      <c r="E40" s="60">
        <f t="shared" si="1"/>
        <v>75</v>
      </c>
      <c r="F40" s="45" t="s">
        <v>186</v>
      </c>
      <c r="G40" s="47" t="s">
        <v>321</v>
      </c>
      <c r="H40" s="12"/>
    </row>
    <row r="41" spans="1:8" s="18" customFormat="1" ht="16.5" customHeight="1" x14ac:dyDescent="0.2">
      <c r="A41" s="34">
        <v>7</v>
      </c>
      <c r="B41" s="45" t="s">
        <v>62</v>
      </c>
      <c r="C41" s="62">
        <v>23</v>
      </c>
      <c r="D41" s="48">
        <v>15</v>
      </c>
      <c r="E41" s="60">
        <f t="shared" si="1"/>
        <v>65.217391304347828</v>
      </c>
      <c r="F41" s="45" t="s">
        <v>188</v>
      </c>
      <c r="G41" s="47" t="s">
        <v>293</v>
      </c>
      <c r="H41" s="12"/>
    </row>
    <row r="42" spans="1:8" s="18" customFormat="1" ht="16.5" customHeight="1" x14ac:dyDescent="0.2">
      <c r="A42" s="34">
        <v>8</v>
      </c>
      <c r="B42" s="45" t="s">
        <v>61</v>
      </c>
      <c r="C42" s="62">
        <v>29</v>
      </c>
      <c r="D42" s="48">
        <v>21</v>
      </c>
      <c r="E42" s="60">
        <f t="shared" si="1"/>
        <v>72.41379310344827</v>
      </c>
      <c r="F42" s="45" t="s">
        <v>185</v>
      </c>
      <c r="G42" s="47" t="s">
        <v>321</v>
      </c>
      <c r="H42" s="12"/>
    </row>
    <row r="43" spans="1:8" s="18" customFormat="1" ht="16.5" customHeight="1" x14ac:dyDescent="0.2">
      <c r="A43" s="34">
        <v>9</v>
      </c>
      <c r="B43" s="45" t="s">
        <v>288</v>
      </c>
      <c r="C43" s="62">
        <v>58</v>
      </c>
      <c r="D43" s="48">
        <v>38</v>
      </c>
      <c r="E43" s="60">
        <f t="shared" si="1"/>
        <v>65.517241379310349</v>
      </c>
      <c r="F43" s="45" t="s">
        <v>145</v>
      </c>
      <c r="G43" s="47" t="s">
        <v>292</v>
      </c>
      <c r="H43" s="12"/>
    </row>
    <row r="44" spans="1:8" s="18" customFormat="1" ht="16.5" customHeight="1" x14ac:dyDescent="0.2">
      <c r="A44" s="100">
        <v>10</v>
      </c>
      <c r="B44" s="45" t="s">
        <v>287</v>
      </c>
      <c r="C44" s="62">
        <v>65</v>
      </c>
      <c r="D44" s="48">
        <v>46</v>
      </c>
      <c r="E44" s="60">
        <f t="shared" si="1"/>
        <v>70.769230769230774</v>
      </c>
      <c r="F44" s="45" t="s">
        <v>145</v>
      </c>
      <c r="G44" s="47" t="s">
        <v>290</v>
      </c>
      <c r="H44" s="12"/>
    </row>
    <row r="45" spans="1:8" s="18" customFormat="1" ht="16.5" customHeight="1" x14ac:dyDescent="0.2">
      <c r="A45" s="101"/>
      <c r="B45" s="45" t="s">
        <v>287</v>
      </c>
      <c r="C45" s="62">
        <v>65</v>
      </c>
      <c r="D45" s="48">
        <v>45</v>
      </c>
      <c r="E45" s="60">
        <f t="shared" si="1"/>
        <v>69.230769230769226</v>
      </c>
      <c r="F45" s="45" t="s">
        <v>145</v>
      </c>
      <c r="G45" s="47" t="s">
        <v>291</v>
      </c>
      <c r="H45" s="12"/>
    </row>
    <row r="46" spans="1:8" s="2" customFormat="1" ht="18" customHeight="1" x14ac:dyDescent="0.2">
      <c r="A46" s="34"/>
      <c r="B46" s="44" t="s">
        <v>154</v>
      </c>
      <c r="C46" s="50">
        <f>SUM(C30:C45)</f>
        <v>923</v>
      </c>
      <c r="D46" s="50">
        <f>SUM(D30:D45)</f>
        <v>524</v>
      </c>
      <c r="E46" s="61">
        <f t="shared" si="1"/>
        <v>56.771397616468036</v>
      </c>
      <c r="F46" s="48"/>
      <c r="G46" s="48"/>
      <c r="H46" s="12"/>
    </row>
    <row r="47" spans="1:8" s="18" customFormat="1" ht="20.100000000000001" customHeight="1" x14ac:dyDescent="0.2">
      <c r="A47" s="119" t="s">
        <v>160</v>
      </c>
      <c r="B47" s="120"/>
      <c r="C47" s="50"/>
      <c r="D47" s="48"/>
      <c r="E47" s="60"/>
      <c r="F47" s="48"/>
      <c r="G47" s="48"/>
      <c r="H47" s="12"/>
    </row>
    <row r="48" spans="1:8" s="2" customFormat="1" ht="16.5" customHeight="1" x14ac:dyDescent="0.2">
      <c r="A48" s="100">
        <v>1</v>
      </c>
      <c r="B48" s="45" t="s">
        <v>381</v>
      </c>
      <c r="C48" s="62">
        <v>3</v>
      </c>
      <c r="D48" s="48">
        <v>3</v>
      </c>
      <c r="E48" s="60">
        <f t="shared" ref="E48:E66" si="2">D48*100/C48</f>
        <v>100</v>
      </c>
      <c r="F48" s="45" t="s">
        <v>245</v>
      </c>
      <c r="G48" s="47" t="s">
        <v>335</v>
      </c>
      <c r="H48" s="80" t="s">
        <v>452</v>
      </c>
    </row>
    <row r="49" spans="1:8" s="18" customFormat="1" ht="16.5" customHeight="1" x14ac:dyDescent="0.2">
      <c r="A49" s="101"/>
      <c r="B49" s="45" t="s">
        <v>381</v>
      </c>
      <c r="C49" s="62">
        <v>3</v>
      </c>
      <c r="D49" s="48">
        <v>3</v>
      </c>
      <c r="E49" s="60">
        <f t="shared" si="2"/>
        <v>100</v>
      </c>
      <c r="F49" s="45" t="s">
        <v>245</v>
      </c>
      <c r="G49" s="47" t="s">
        <v>333</v>
      </c>
      <c r="H49" s="80" t="s">
        <v>452</v>
      </c>
    </row>
    <row r="50" spans="1:8" s="2" customFormat="1" ht="16.5" customHeight="1" x14ac:dyDescent="0.2">
      <c r="A50" s="100">
        <v>2</v>
      </c>
      <c r="B50" s="45" t="s">
        <v>334</v>
      </c>
      <c r="C50" s="62">
        <v>53</v>
      </c>
      <c r="D50" s="48">
        <v>37</v>
      </c>
      <c r="E50" s="60">
        <f t="shared" si="2"/>
        <v>69.811320754716988</v>
      </c>
      <c r="F50" s="45" t="s">
        <v>161</v>
      </c>
      <c r="G50" s="47" t="s">
        <v>335</v>
      </c>
      <c r="H50" s="12"/>
    </row>
    <row r="51" spans="1:8" s="2" customFormat="1" ht="16.5" customHeight="1" x14ac:dyDescent="0.2">
      <c r="A51" s="101"/>
      <c r="B51" s="45" t="s">
        <v>334</v>
      </c>
      <c r="C51" s="62">
        <v>53</v>
      </c>
      <c r="D51" s="48">
        <v>36</v>
      </c>
      <c r="E51" s="60">
        <f t="shared" si="2"/>
        <v>67.924528301886795</v>
      </c>
      <c r="F51" s="45" t="s">
        <v>252</v>
      </c>
      <c r="G51" s="47" t="s">
        <v>333</v>
      </c>
      <c r="H51" s="9"/>
    </row>
    <row r="52" spans="1:8" s="2" customFormat="1" ht="16.5" customHeight="1" x14ac:dyDescent="0.2">
      <c r="A52" s="34">
        <v>3</v>
      </c>
      <c r="B52" s="45" t="s">
        <v>380</v>
      </c>
      <c r="C52" s="62">
        <v>37</v>
      </c>
      <c r="D52" s="48">
        <v>35</v>
      </c>
      <c r="E52" s="60">
        <f t="shared" si="2"/>
        <v>94.594594594594597</v>
      </c>
      <c r="F52" s="45" t="s">
        <v>163</v>
      </c>
      <c r="G52" s="47" t="s">
        <v>321</v>
      </c>
      <c r="H52" s="11"/>
    </row>
    <row r="53" spans="1:8" s="2" customFormat="1" ht="16.5" customHeight="1" x14ac:dyDescent="0.2">
      <c r="A53" s="34">
        <v>4</v>
      </c>
      <c r="B53" s="45" t="s">
        <v>40</v>
      </c>
      <c r="C53" s="62">
        <v>22</v>
      </c>
      <c r="D53" s="48">
        <v>12</v>
      </c>
      <c r="E53" s="60">
        <f t="shared" si="2"/>
        <v>54.545454545454547</v>
      </c>
      <c r="F53" s="45" t="s">
        <v>223</v>
      </c>
      <c r="G53" s="47" t="s">
        <v>335</v>
      </c>
      <c r="H53" s="9"/>
    </row>
    <row r="54" spans="1:8" s="2" customFormat="1" ht="16.5" customHeight="1" x14ac:dyDescent="0.2">
      <c r="A54" s="34">
        <v>5</v>
      </c>
      <c r="B54" s="45" t="s">
        <v>42</v>
      </c>
      <c r="C54" s="62">
        <v>23</v>
      </c>
      <c r="D54" s="48">
        <v>20</v>
      </c>
      <c r="E54" s="60">
        <f t="shared" si="2"/>
        <v>86.956521739130437</v>
      </c>
      <c r="F54" s="45" t="s">
        <v>164</v>
      </c>
      <c r="G54" s="47" t="s">
        <v>335</v>
      </c>
      <c r="H54" s="12"/>
    </row>
    <row r="55" spans="1:8" s="2" customFormat="1" ht="16.5" customHeight="1" x14ac:dyDescent="0.2">
      <c r="A55" s="34">
        <v>6</v>
      </c>
      <c r="B55" s="45" t="s">
        <v>43</v>
      </c>
      <c r="C55" s="62">
        <v>46</v>
      </c>
      <c r="D55" s="48">
        <v>35</v>
      </c>
      <c r="E55" s="60">
        <f t="shared" si="2"/>
        <v>76.086956521739125</v>
      </c>
      <c r="F55" s="45" t="s">
        <v>144</v>
      </c>
      <c r="G55" s="47" t="s">
        <v>335</v>
      </c>
      <c r="H55" s="12"/>
    </row>
    <row r="56" spans="1:8" s="2" customFormat="1" ht="16.5" customHeight="1" x14ac:dyDescent="0.2">
      <c r="A56" s="100">
        <v>7</v>
      </c>
      <c r="B56" s="45" t="s">
        <v>384</v>
      </c>
      <c r="C56" s="62">
        <v>45</v>
      </c>
      <c r="D56" s="48">
        <v>17</v>
      </c>
      <c r="E56" s="60">
        <f t="shared" si="2"/>
        <v>37.777777777777779</v>
      </c>
      <c r="F56" s="45" t="s">
        <v>198</v>
      </c>
      <c r="G56" s="47" t="s">
        <v>290</v>
      </c>
      <c r="H56" s="12"/>
    </row>
    <row r="57" spans="1:8" s="2" customFormat="1" ht="16.5" customHeight="1" x14ac:dyDescent="0.2">
      <c r="A57" s="101"/>
      <c r="B57" s="45" t="s">
        <v>384</v>
      </c>
      <c r="C57" s="62">
        <v>45</v>
      </c>
      <c r="D57" s="48">
        <v>17</v>
      </c>
      <c r="E57" s="60">
        <f t="shared" si="2"/>
        <v>37.777777777777779</v>
      </c>
      <c r="F57" s="45" t="s">
        <v>198</v>
      </c>
      <c r="G57" s="47" t="s">
        <v>338</v>
      </c>
      <c r="H57" s="11"/>
    </row>
    <row r="58" spans="1:8" s="2" customFormat="1" ht="16.5" customHeight="1" x14ac:dyDescent="0.2">
      <c r="A58" s="100">
        <v>8</v>
      </c>
      <c r="B58" s="45" t="s">
        <v>304</v>
      </c>
      <c r="C58" s="62">
        <v>64</v>
      </c>
      <c r="D58" s="46">
        <v>39</v>
      </c>
      <c r="E58" s="60">
        <f t="shared" si="2"/>
        <v>60.9375</v>
      </c>
      <c r="F58" s="45" t="s">
        <v>294</v>
      </c>
      <c r="G58" s="47" t="s">
        <v>298</v>
      </c>
      <c r="H58" s="12"/>
    </row>
    <row r="59" spans="1:8" s="2" customFormat="1" ht="16.5" customHeight="1" x14ac:dyDescent="0.2">
      <c r="A59" s="101"/>
      <c r="B59" s="45" t="s">
        <v>304</v>
      </c>
      <c r="C59" s="62">
        <v>64</v>
      </c>
      <c r="D59" s="46">
        <v>34</v>
      </c>
      <c r="E59" s="60">
        <f t="shared" si="2"/>
        <v>53.125</v>
      </c>
      <c r="F59" s="45" t="s">
        <v>295</v>
      </c>
      <c r="G59" s="47" t="s">
        <v>299</v>
      </c>
      <c r="H59" s="9"/>
    </row>
    <row r="60" spans="1:8" s="2" customFormat="1" ht="16.5" customHeight="1" x14ac:dyDescent="0.2">
      <c r="A60" s="34">
        <v>9</v>
      </c>
      <c r="B60" s="45" t="s">
        <v>382</v>
      </c>
      <c r="C60" s="62">
        <v>19</v>
      </c>
      <c r="D60" s="48">
        <v>15</v>
      </c>
      <c r="E60" s="60">
        <f t="shared" si="2"/>
        <v>78.94736842105263</v>
      </c>
      <c r="F60" s="45" t="s">
        <v>245</v>
      </c>
      <c r="G60" s="47" t="s">
        <v>321</v>
      </c>
      <c r="H60" s="12"/>
    </row>
    <row r="61" spans="1:8" s="2" customFormat="1" ht="16.5" customHeight="1" x14ac:dyDescent="0.2">
      <c r="A61" s="100">
        <v>10</v>
      </c>
      <c r="B61" s="45" t="s">
        <v>306</v>
      </c>
      <c r="C61" s="62">
        <v>47</v>
      </c>
      <c r="D61" s="46">
        <v>40</v>
      </c>
      <c r="E61" s="60">
        <f t="shared" si="2"/>
        <v>85.106382978723403</v>
      </c>
      <c r="F61" s="45" t="s">
        <v>255</v>
      </c>
      <c r="G61" s="47" t="s">
        <v>291</v>
      </c>
      <c r="H61" s="9"/>
    </row>
    <row r="62" spans="1:8" s="2" customFormat="1" ht="16.5" customHeight="1" x14ac:dyDescent="0.2">
      <c r="A62" s="101"/>
      <c r="B62" s="45" t="s">
        <v>306</v>
      </c>
      <c r="C62" s="62">
        <v>47</v>
      </c>
      <c r="D62" s="46">
        <v>45</v>
      </c>
      <c r="E62" s="60">
        <f t="shared" si="2"/>
        <v>95.744680851063833</v>
      </c>
      <c r="F62" s="45" t="s">
        <v>255</v>
      </c>
      <c r="G62" s="47" t="s">
        <v>299</v>
      </c>
      <c r="H62" s="11"/>
    </row>
    <row r="63" spans="1:8" s="2" customFormat="1" ht="16.5" customHeight="1" x14ac:dyDescent="0.2">
      <c r="A63" s="34">
        <v>11</v>
      </c>
      <c r="B63" s="45" t="s">
        <v>64</v>
      </c>
      <c r="C63" s="62">
        <v>24</v>
      </c>
      <c r="D63" s="48">
        <v>20</v>
      </c>
      <c r="E63" s="60">
        <f t="shared" si="2"/>
        <v>83.333333333333329</v>
      </c>
      <c r="F63" s="45" t="s">
        <v>248</v>
      </c>
      <c r="G63" s="47" t="s">
        <v>335</v>
      </c>
      <c r="H63" s="9"/>
    </row>
    <row r="64" spans="1:8" s="2" customFormat="1" ht="16.5" customHeight="1" x14ac:dyDescent="0.2">
      <c r="A64" s="100">
        <v>12</v>
      </c>
      <c r="B64" s="45" t="s">
        <v>385</v>
      </c>
      <c r="C64" s="62">
        <v>47</v>
      </c>
      <c r="D64" s="48">
        <v>37</v>
      </c>
      <c r="E64" s="60">
        <f t="shared" si="2"/>
        <v>78.723404255319153</v>
      </c>
      <c r="F64" s="45" t="s">
        <v>254</v>
      </c>
      <c r="G64" s="47" t="s">
        <v>312</v>
      </c>
      <c r="H64" s="12"/>
    </row>
    <row r="65" spans="1:8" s="18" customFormat="1" ht="16.5" customHeight="1" x14ac:dyDescent="0.2">
      <c r="A65" s="101"/>
      <c r="B65" s="45" t="s">
        <v>385</v>
      </c>
      <c r="C65" s="62">
        <v>47</v>
      </c>
      <c r="D65" s="48">
        <v>37</v>
      </c>
      <c r="E65" s="60">
        <f t="shared" si="2"/>
        <v>78.723404255319153</v>
      </c>
      <c r="F65" s="45" t="s">
        <v>254</v>
      </c>
      <c r="G65" s="47" t="s">
        <v>333</v>
      </c>
      <c r="H65" s="35"/>
    </row>
    <row r="66" spans="1:8" s="2" customFormat="1" ht="16.5" customHeight="1" x14ac:dyDescent="0.2">
      <c r="A66" s="100">
        <v>13</v>
      </c>
      <c r="B66" s="45" t="s">
        <v>383</v>
      </c>
      <c r="C66" s="62">
        <v>50</v>
      </c>
      <c r="D66" s="48">
        <v>38</v>
      </c>
      <c r="E66" s="60">
        <f t="shared" si="2"/>
        <v>76</v>
      </c>
      <c r="F66" s="45" t="s">
        <v>254</v>
      </c>
      <c r="G66" s="47" t="s">
        <v>293</v>
      </c>
      <c r="H66" s="12"/>
    </row>
    <row r="67" spans="1:8" s="2" customFormat="1" ht="16.5" customHeight="1" x14ac:dyDescent="0.2">
      <c r="A67" s="102"/>
      <c r="B67" s="45" t="s">
        <v>383</v>
      </c>
      <c r="C67" s="62">
        <v>50</v>
      </c>
      <c r="D67" s="48">
        <v>38</v>
      </c>
      <c r="E67" s="60">
        <f>D67*100/C66</f>
        <v>76</v>
      </c>
      <c r="F67" s="45" t="s">
        <v>254</v>
      </c>
      <c r="G67" s="47" t="s">
        <v>311</v>
      </c>
      <c r="H67" s="12"/>
    </row>
    <row r="68" spans="1:8" s="18" customFormat="1" ht="16.5" customHeight="1" x14ac:dyDescent="0.2">
      <c r="A68" s="102"/>
      <c r="B68" s="45" t="s">
        <v>383</v>
      </c>
      <c r="C68" s="62">
        <v>50</v>
      </c>
      <c r="D68" s="48">
        <v>39</v>
      </c>
      <c r="E68" s="60">
        <f>D68*100/C66</f>
        <v>78</v>
      </c>
      <c r="F68" s="45" t="s">
        <v>378</v>
      </c>
      <c r="G68" s="47" t="s">
        <v>312</v>
      </c>
      <c r="H68" s="52"/>
    </row>
    <row r="69" spans="1:8" s="2" customFormat="1" ht="16.5" customHeight="1" x14ac:dyDescent="0.2">
      <c r="A69" s="101"/>
      <c r="B69" s="45" t="s">
        <v>383</v>
      </c>
      <c r="C69" s="62">
        <v>50</v>
      </c>
      <c r="D69" s="48">
        <v>38</v>
      </c>
      <c r="E69" s="60">
        <f>D69*100/C66</f>
        <v>76</v>
      </c>
      <c r="F69" s="45" t="s">
        <v>191</v>
      </c>
      <c r="G69" s="47" t="s">
        <v>333</v>
      </c>
      <c r="H69" s="11"/>
    </row>
    <row r="70" spans="1:8" s="2" customFormat="1" ht="16.5" customHeight="1" x14ac:dyDescent="0.2">
      <c r="A70" s="34">
        <v>15</v>
      </c>
      <c r="B70" s="45" t="s">
        <v>66</v>
      </c>
      <c r="C70" s="62">
        <v>26</v>
      </c>
      <c r="D70" s="48">
        <v>18</v>
      </c>
      <c r="E70" s="60">
        <f t="shared" ref="E70:E77" si="3">D70*100/C70</f>
        <v>69.230769230769226</v>
      </c>
      <c r="F70" s="45" t="s">
        <v>249</v>
      </c>
      <c r="G70" s="47" t="s">
        <v>335</v>
      </c>
      <c r="H70" s="12"/>
    </row>
    <row r="71" spans="1:8" s="2" customFormat="1" ht="16.5" customHeight="1" x14ac:dyDescent="0.2">
      <c r="A71" s="34">
        <v>15</v>
      </c>
      <c r="B71" s="45" t="s">
        <v>307</v>
      </c>
      <c r="C71" s="62">
        <v>45</v>
      </c>
      <c r="D71" s="46">
        <v>22</v>
      </c>
      <c r="E71" s="60">
        <f t="shared" si="3"/>
        <v>48.888888888888886</v>
      </c>
      <c r="F71" s="45" t="s">
        <v>255</v>
      </c>
      <c r="G71" s="47" t="s">
        <v>290</v>
      </c>
      <c r="H71" s="12"/>
    </row>
    <row r="72" spans="1:8" s="2" customFormat="1" ht="16.5" customHeight="1" x14ac:dyDescent="0.2">
      <c r="A72" s="34">
        <v>16</v>
      </c>
      <c r="B72" s="45" t="s">
        <v>96</v>
      </c>
      <c r="C72" s="62">
        <v>29</v>
      </c>
      <c r="D72" s="48">
        <v>16</v>
      </c>
      <c r="E72" s="60">
        <f t="shared" si="3"/>
        <v>55.172413793103445</v>
      </c>
      <c r="F72" s="45" t="s">
        <v>189</v>
      </c>
      <c r="G72" s="47" t="s">
        <v>321</v>
      </c>
      <c r="H72" s="11"/>
    </row>
    <row r="73" spans="1:8" s="18" customFormat="1" ht="16.5" customHeight="1" x14ac:dyDescent="0.2">
      <c r="A73" s="34">
        <v>17</v>
      </c>
      <c r="B73" s="45" t="s">
        <v>324</v>
      </c>
      <c r="C73" s="62">
        <v>51</v>
      </c>
      <c r="D73" s="48">
        <v>38</v>
      </c>
      <c r="E73" s="60">
        <f t="shared" si="3"/>
        <v>74.509803921568633</v>
      </c>
      <c r="F73" s="45" t="s">
        <v>323</v>
      </c>
      <c r="G73" s="47" t="s">
        <v>321</v>
      </c>
      <c r="H73" s="52"/>
    </row>
    <row r="74" spans="1:8" s="2" customFormat="1" ht="16.5" customHeight="1" x14ac:dyDescent="0.2">
      <c r="A74" s="34">
        <v>18</v>
      </c>
      <c r="B74" s="45" t="s">
        <v>100</v>
      </c>
      <c r="C74" s="62">
        <v>23</v>
      </c>
      <c r="D74" s="48">
        <v>17</v>
      </c>
      <c r="E74" s="60">
        <f t="shared" si="3"/>
        <v>73.913043478260875</v>
      </c>
      <c r="F74" s="45" t="s">
        <v>252</v>
      </c>
      <c r="G74" s="47" t="s">
        <v>335</v>
      </c>
      <c r="H74" s="12"/>
    </row>
    <row r="75" spans="1:8" s="2" customFormat="1" ht="16.5" customHeight="1" x14ac:dyDescent="0.2">
      <c r="A75" s="34">
        <v>19</v>
      </c>
      <c r="B75" s="45" t="s">
        <v>101</v>
      </c>
      <c r="C75" s="62">
        <v>24</v>
      </c>
      <c r="D75" s="48">
        <v>18</v>
      </c>
      <c r="E75" s="60">
        <f t="shared" si="3"/>
        <v>75</v>
      </c>
      <c r="F75" s="45" t="s">
        <v>247</v>
      </c>
      <c r="G75" s="47" t="s">
        <v>321</v>
      </c>
      <c r="H75" s="11"/>
    </row>
    <row r="76" spans="1:8" s="2" customFormat="1" ht="16.5" customHeight="1" x14ac:dyDescent="0.2">
      <c r="A76" s="100">
        <v>20</v>
      </c>
      <c r="B76" s="45" t="s">
        <v>308</v>
      </c>
      <c r="C76" s="62">
        <v>54</v>
      </c>
      <c r="D76" s="46">
        <v>31</v>
      </c>
      <c r="E76" s="60">
        <f t="shared" si="3"/>
        <v>57.407407407407405</v>
      </c>
      <c r="F76" s="45" t="s">
        <v>296</v>
      </c>
      <c r="G76" s="47" t="s">
        <v>301</v>
      </c>
      <c r="H76" s="12"/>
    </row>
    <row r="77" spans="1:8" s="2" customFormat="1" ht="16.5" customHeight="1" x14ac:dyDescent="0.2">
      <c r="A77" s="101"/>
      <c r="B77" s="45" t="s">
        <v>308</v>
      </c>
      <c r="C77" s="62">
        <v>54</v>
      </c>
      <c r="D77" s="46">
        <v>25</v>
      </c>
      <c r="E77" s="60">
        <f t="shared" si="3"/>
        <v>46.296296296296298</v>
      </c>
      <c r="F77" s="45" t="s">
        <v>146</v>
      </c>
      <c r="G77" s="47" t="s">
        <v>302</v>
      </c>
      <c r="H77" s="9"/>
    </row>
    <row r="78" spans="1:8" s="18" customFormat="1" ht="16.5" customHeight="1" x14ac:dyDescent="0.2">
      <c r="A78" s="34">
        <v>21</v>
      </c>
      <c r="B78" s="45" t="s">
        <v>305</v>
      </c>
      <c r="C78" s="62">
        <v>54</v>
      </c>
      <c r="D78" s="46">
        <v>23</v>
      </c>
      <c r="E78" s="60">
        <f t="shared" ref="E78:E85" si="4">D78*100/C78</f>
        <v>42.592592592592595</v>
      </c>
      <c r="F78" s="45" t="s">
        <v>146</v>
      </c>
      <c r="G78" s="47" t="s">
        <v>300</v>
      </c>
      <c r="H78" s="35"/>
    </row>
    <row r="79" spans="1:8" s="18" customFormat="1" ht="16.5" customHeight="1" x14ac:dyDescent="0.2">
      <c r="A79" s="34">
        <v>22</v>
      </c>
      <c r="B79" s="45" t="s">
        <v>379</v>
      </c>
      <c r="C79" s="62">
        <v>31</v>
      </c>
      <c r="D79" s="48">
        <v>15</v>
      </c>
      <c r="E79" s="60">
        <f t="shared" si="4"/>
        <v>48.387096774193552</v>
      </c>
      <c r="F79" s="45" t="s">
        <v>251</v>
      </c>
      <c r="G79" s="47" t="s">
        <v>321</v>
      </c>
      <c r="H79" s="35"/>
    </row>
    <row r="80" spans="1:8" s="2" customFormat="1" ht="16.5" customHeight="1" x14ac:dyDescent="0.2">
      <c r="A80" s="34">
        <v>23</v>
      </c>
      <c r="B80" s="45" t="s">
        <v>102</v>
      </c>
      <c r="C80" s="62">
        <v>28</v>
      </c>
      <c r="D80" s="48">
        <v>18</v>
      </c>
      <c r="E80" s="60">
        <f t="shared" si="4"/>
        <v>64.285714285714292</v>
      </c>
      <c r="F80" s="45" t="s">
        <v>377</v>
      </c>
      <c r="G80" s="47" t="s">
        <v>321</v>
      </c>
      <c r="H80" s="12"/>
    </row>
    <row r="81" spans="1:8" s="2" customFormat="1" ht="16.5" customHeight="1" x14ac:dyDescent="0.2">
      <c r="A81" s="100">
        <v>24</v>
      </c>
      <c r="B81" s="45" t="s">
        <v>303</v>
      </c>
      <c r="C81" s="62">
        <v>29</v>
      </c>
      <c r="D81" s="46">
        <v>23</v>
      </c>
      <c r="E81" s="60">
        <f t="shared" si="4"/>
        <v>79.310344827586206</v>
      </c>
      <c r="F81" s="45" t="s">
        <v>279</v>
      </c>
      <c r="G81" s="47" t="s">
        <v>293</v>
      </c>
      <c r="H81" s="9"/>
    </row>
    <row r="82" spans="1:8" s="2" customFormat="1" ht="16.5" customHeight="1" x14ac:dyDescent="0.2">
      <c r="A82" s="101"/>
      <c r="B82" s="45" t="s">
        <v>303</v>
      </c>
      <c r="C82" s="62">
        <v>29</v>
      </c>
      <c r="D82" s="46">
        <v>24</v>
      </c>
      <c r="E82" s="60">
        <f t="shared" si="4"/>
        <v>82.758620689655174</v>
      </c>
      <c r="F82" s="45" t="s">
        <v>279</v>
      </c>
      <c r="G82" s="47" t="s">
        <v>297</v>
      </c>
      <c r="H82" s="12"/>
    </row>
    <row r="83" spans="1:8" s="18" customFormat="1" ht="16.5" customHeight="1" x14ac:dyDescent="0.2">
      <c r="A83" s="34">
        <v>25</v>
      </c>
      <c r="B83" s="45" t="s">
        <v>104</v>
      </c>
      <c r="C83" s="62">
        <v>31</v>
      </c>
      <c r="D83" s="48">
        <v>28</v>
      </c>
      <c r="E83" s="60">
        <f t="shared" si="4"/>
        <v>90.322580645161295</v>
      </c>
      <c r="F83" s="45" t="s">
        <v>246</v>
      </c>
      <c r="G83" s="47" t="s">
        <v>321</v>
      </c>
      <c r="H83" s="12"/>
    </row>
    <row r="84" spans="1:8" s="2" customFormat="1" ht="16.5" customHeight="1" x14ac:dyDescent="0.2">
      <c r="A84" s="34">
        <v>26</v>
      </c>
      <c r="B84" s="45" t="s">
        <v>105</v>
      </c>
      <c r="C84" s="62">
        <v>18</v>
      </c>
      <c r="D84" s="48">
        <v>15</v>
      </c>
      <c r="E84" s="60">
        <f t="shared" si="4"/>
        <v>83.333333333333329</v>
      </c>
      <c r="F84" s="45" t="s">
        <v>165</v>
      </c>
      <c r="G84" s="47" t="s">
        <v>298</v>
      </c>
      <c r="H84" s="12"/>
    </row>
    <row r="85" spans="1:8" s="2" customFormat="1" ht="17.100000000000001" customHeight="1" x14ac:dyDescent="0.2">
      <c r="A85" s="34"/>
      <c r="B85" s="44" t="s">
        <v>154</v>
      </c>
      <c r="C85" s="50">
        <f>SUM(C48:C84)</f>
        <v>1415</v>
      </c>
      <c r="D85" s="50">
        <f>SUM(D48:D84)</f>
        <v>966</v>
      </c>
      <c r="E85" s="61">
        <f t="shared" si="4"/>
        <v>68.268551236749119</v>
      </c>
      <c r="F85" s="50"/>
      <c r="G85" s="50"/>
      <c r="H85" s="12"/>
    </row>
    <row r="86" spans="1:8" s="18" customFormat="1" ht="17.100000000000001" customHeight="1" x14ac:dyDescent="0.2">
      <c r="A86" s="119" t="s">
        <v>194</v>
      </c>
      <c r="B86" s="120"/>
      <c r="C86" s="50"/>
      <c r="D86" s="48"/>
      <c r="E86" s="60"/>
      <c r="F86" s="48"/>
      <c r="G86" s="48"/>
      <c r="H86" s="12"/>
    </row>
    <row r="87" spans="1:8" s="18" customFormat="1" ht="17.100000000000001" customHeight="1" x14ac:dyDescent="0.2">
      <c r="A87" s="100">
        <v>1</v>
      </c>
      <c r="B87" s="45" t="s">
        <v>369</v>
      </c>
      <c r="C87" s="62">
        <v>31</v>
      </c>
      <c r="D87" s="48">
        <v>30</v>
      </c>
      <c r="E87" s="60">
        <f>D87*100/C87</f>
        <v>96.774193548387103</v>
      </c>
      <c r="F87" s="45" t="s">
        <v>359</v>
      </c>
      <c r="G87" s="47" t="s">
        <v>290</v>
      </c>
      <c r="H87" s="35"/>
    </row>
    <row r="88" spans="1:8" s="18" customFormat="1" ht="17.100000000000001" customHeight="1" x14ac:dyDescent="0.2">
      <c r="A88" s="102"/>
      <c r="B88" s="45" t="s">
        <v>369</v>
      </c>
      <c r="C88" s="62">
        <v>31</v>
      </c>
      <c r="D88" s="48">
        <v>31</v>
      </c>
      <c r="E88" s="60">
        <f>D88*100/C87</f>
        <v>100</v>
      </c>
      <c r="F88" s="45" t="s">
        <v>359</v>
      </c>
      <c r="G88" s="47" t="s">
        <v>325</v>
      </c>
      <c r="H88" s="35"/>
    </row>
    <row r="89" spans="1:8" s="2" customFormat="1" ht="17.100000000000001" customHeight="1" x14ac:dyDescent="0.2">
      <c r="A89" s="101"/>
      <c r="B89" s="45" t="s">
        <v>369</v>
      </c>
      <c r="C89" s="62">
        <v>31</v>
      </c>
      <c r="D89" s="48">
        <v>30</v>
      </c>
      <c r="E89" s="60">
        <f>D89*100/C87</f>
        <v>96.774193548387103</v>
      </c>
      <c r="F89" s="45" t="s">
        <v>359</v>
      </c>
      <c r="G89" s="47" t="s">
        <v>333</v>
      </c>
      <c r="H89" s="12"/>
    </row>
    <row r="90" spans="1:8" s="2" customFormat="1" ht="17.100000000000001" customHeight="1" x14ac:dyDescent="0.2">
      <c r="A90" s="100">
        <v>2</v>
      </c>
      <c r="B90" s="45" t="s">
        <v>331</v>
      </c>
      <c r="C90" s="62">
        <v>20</v>
      </c>
      <c r="D90" s="48">
        <v>17</v>
      </c>
      <c r="E90" s="60">
        <f t="shared" ref="E90:E98" si="5">D90*100/C90</f>
        <v>85</v>
      </c>
      <c r="F90" s="45" t="s">
        <v>232</v>
      </c>
      <c r="G90" s="47" t="s">
        <v>300</v>
      </c>
      <c r="H90" s="12"/>
    </row>
    <row r="91" spans="1:8" s="2" customFormat="1" ht="17.100000000000001" customHeight="1" x14ac:dyDescent="0.2">
      <c r="A91" s="101"/>
      <c r="B91" s="45" t="s">
        <v>331</v>
      </c>
      <c r="C91" s="62">
        <v>20</v>
      </c>
      <c r="D91" s="48">
        <v>17</v>
      </c>
      <c r="E91" s="60">
        <f t="shared" si="5"/>
        <v>85</v>
      </c>
      <c r="F91" s="45" t="s">
        <v>232</v>
      </c>
      <c r="G91" s="47" t="s">
        <v>312</v>
      </c>
      <c r="H91" s="12"/>
    </row>
    <row r="92" spans="1:8" s="2" customFormat="1" ht="17.100000000000001" customHeight="1" x14ac:dyDescent="0.2">
      <c r="A92" s="100">
        <v>3</v>
      </c>
      <c r="B92" s="45" t="s">
        <v>76</v>
      </c>
      <c r="C92" s="62">
        <v>37</v>
      </c>
      <c r="D92" s="48">
        <v>32</v>
      </c>
      <c r="E92" s="60">
        <f t="shared" si="5"/>
        <v>86.486486486486484</v>
      </c>
      <c r="F92" s="45" t="s">
        <v>361</v>
      </c>
      <c r="G92" s="47" t="s">
        <v>290</v>
      </c>
      <c r="H92" s="12"/>
    </row>
    <row r="93" spans="1:8" s="2" customFormat="1" ht="17.100000000000001" customHeight="1" x14ac:dyDescent="0.2">
      <c r="A93" s="101"/>
      <c r="B93" s="45" t="s">
        <v>76</v>
      </c>
      <c r="C93" s="62">
        <v>37</v>
      </c>
      <c r="D93" s="48">
        <v>30</v>
      </c>
      <c r="E93" s="60">
        <f t="shared" si="5"/>
        <v>81.081081081081081</v>
      </c>
      <c r="F93" s="45" t="s">
        <v>362</v>
      </c>
      <c r="G93" s="47" t="s">
        <v>291</v>
      </c>
      <c r="H93" s="11"/>
    </row>
    <row r="94" spans="1:8" s="2" customFormat="1" ht="17.100000000000001" customHeight="1" x14ac:dyDescent="0.2">
      <c r="A94" s="100">
        <v>4</v>
      </c>
      <c r="B94" s="45" t="s">
        <v>371</v>
      </c>
      <c r="C94" s="62">
        <v>52</v>
      </c>
      <c r="D94" s="48">
        <v>41</v>
      </c>
      <c r="E94" s="60">
        <f t="shared" si="5"/>
        <v>78.84615384615384</v>
      </c>
      <c r="F94" s="45" t="s">
        <v>361</v>
      </c>
      <c r="G94" s="47" t="s">
        <v>291</v>
      </c>
      <c r="H94" s="12"/>
    </row>
    <row r="95" spans="1:8" s="2" customFormat="1" ht="17.100000000000001" customHeight="1" x14ac:dyDescent="0.2">
      <c r="A95" s="101"/>
      <c r="B95" s="45" t="s">
        <v>371</v>
      </c>
      <c r="C95" s="62">
        <v>52</v>
      </c>
      <c r="D95" s="48">
        <v>41</v>
      </c>
      <c r="E95" s="60">
        <f t="shared" si="5"/>
        <v>78.84615384615384</v>
      </c>
      <c r="F95" s="45" t="s">
        <v>362</v>
      </c>
      <c r="G95" s="47" t="s">
        <v>292</v>
      </c>
      <c r="H95" s="12"/>
    </row>
    <row r="96" spans="1:8" s="2" customFormat="1" ht="17.100000000000001" customHeight="1" x14ac:dyDescent="0.2">
      <c r="A96" s="100">
        <v>5</v>
      </c>
      <c r="B96" s="45" t="s">
        <v>372</v>
      </c>
      <c r="C96" s="62">
        <v>32</v>
      </c>
      <c r="D96" s="48">
        <v>31</v>
      </c>
      <c r="E96" s="60">
        <f t="shared" si="5"/>
        <v>96.875</v>
      </c>
      <c r="F96" s="45" t="s">
        <v>363</v>
      </c>
      <c r="G96" s="47" t="s">
        <v>290</v>
      </c>
      <c r="H96" s="12"/>
    </row>
    <row r="97" spans="1:8" s="2" customFormat="1" ht="17.100000000000001" customHeight="1" x14ac:dyDescent="0.2">
      <c r="A97" s="101"/>
      <c r="B97" s="45" t="s">
        <v>372</v>
      </c>
      <c r="C97" s="62">
        <v>32</v>
      </c>
      <c r="D97" s="48">
        <v>31</v>
      </c>
      <c r="E97" s="60">
        <f t="shared" si="5"/>
        <v>96.875</v>
      </c>
      <c r="F97" s="45" t="s">
        <v>364</v>
      </c>
      <c r="G97" s="47" t="s">
        <v>291</v>
      </c>
      <c r="H97" s="12"/>
    </row>
    <row r="98" spans="1:8" s="2" customFormat="1" ht="17.100000000000001" customHeight="1" x14ac:dyDescent="0.2">
      <c r="A98" s="100">
        <v>6</v>
      </c>
      <c r="B98" s="45" t="s">
        <v>329</v>
      </c>
      <c r="C98" s="62">
        <v>35</v>
      </c>
      <c r="D98" s="48">
        <v>18</v>
      </c>
      <c r="E98" s="60">
        <f t="shared" si="5"/>
        <v>51.428571428571431</v>
      </c>
      <c r="F98" s="45" t="s">
        <v>199</v>
      </c>
      <c r="G98" s="47" t="s">
        <v>290</v>
      </c>
      <c r="H98" s="12"/>
    </row>
    <row r="99" spans="1:8" s="2" customFormat="1" ht="17.100000000000001" customHeight="1" x14ac:dyDescent="0.2">
      <c r="A99" s="102"/>
      <c r="B99" s="45" t="s">
        <v>329</v>
      </c>
      <c r="C99" s="62">
        <v>35</v>
      </c>
      <c r="D99" s="48">
        <v>18</v>
      </c>
      <c r="E99" s="60">
        <f>D99*100/C98</f>
        <v>51.428571428571431</v>
      </c>
      <c r="F99" s="45" t="s">
        <v>199</v>
      </c>
      <c r="G99" s="47" t="s">
        <v>291</v>
      </c>
      <c r="H99" s="12"/>
    </row>
    <row r="100" spans="1:8" s="18" customFormat="1" ht="17.100000000000001" customHeight="1" x14ac:dyDescent="0.2">
      <c r="A100" s="101"/>
      <c r="B100" s="45" t="s">
        <v>329</v>
      </c>
      <c r="C100" s="62">
        <v>35</v>
      </c>
      <c r="D100" s="48">
        <v>19</v>
      </c>
      <c r="E100" s="60">
        <f>D100*100/C98</f>
        <v>54.285714285714285</v>
      </c>
      <c r="F100" s="45" t="s">
        <v>230</v>
      </c>
      <c r="G100" s="47" t="s">
        <v>292</v>
      </c>
      <c r="H100" s="12"/>
    </row>
    <row r="101" spans="1:8" s="18" customFormat="1" ht="17.100000000000001" customHeight="1" x14ac:dyDescent="0.2">
      <c r="A101" s="100">
        <v>7</v>
      </c>
      <c r="B101" s="45" t="s">
        <v>112</v>
      </c>
      <c r="C101" s="62">
        <v>35</v>
      </c>
      <c r="D101" s="48">
        <v>23</v>
      </c>
      <c r="E101" s="60">
        <f>D101*100/C101</f>
        <v>65.714285714285708</v>
      </c>
      <c r="F101" s="45" t="s">
        <v>328</v>
      </c>
      <c r="G101" s="47" t="s">
        <v>290</v>
      </c>
      <c r="H101" s="12"/>
    </row>
    <row r="102" spans="1:8" s="18" customFormat="1" ht="17.100000000000001" customHeight="1" x14ac:dyDescent="0.2">
      <c r="A102" s="101"/>
      <c r="B102" s="45" t="s">
        <v>112</v>
      </c>
      <c r="C102" s="62">
        <v>35</v>
      </c>
      <c r="D102" s="48">
        <v>23</v>
      </c>
      <c r="E102" s="60">
        <f>D102*100/C102</f>
        <v>65.714285714285708</v>
      </c>
      <c r="F102" s="45" t="s">
        <v>328</v>
      </c>
      <c r="G102" s="47" t="s">
        <v>291</v>
      </c>
      <c r="H102" s="12"/>
    </row>
    <row r="103" spans="1:8" s="18" customFormat="1" ht="17.100000000000001" customHeight="1" x14ac:dyDescent="0.2">
      <c r="A103" s="100">
        <v>8</v>
      </c>
      <c r="B103" s="45" t="s">
        <v>367</v>
      </c>
      <c r="C103" s="62">
        <v>57</v>
      </c>
      <c r="D103" s="48">
        <v>39</v>
      </c>
      <c r="E103" s="60">
        <f>D103*100/C103</f>
        <v>68.421052631578945</v>
      </c>
      <c r="F103" s="45" t="s">
        <v>230</v>
      </c>
      <c r="G103" s="47" t="s">
        <v>290</v>
      </c>
      <c r="H103" s="12"/>
    </row>
    <row r="104" spans="1:8" s="18" customFormat="1" ht="17.100000000000001" customHeight="1" x14ac:dyDescent="0.2">
      <c r="A104" s="101"/>
      <c r="B104" s="45" t="s">
        <v>367</v>
      </c>
      <c r="C104" s="62">
        <v>57</v>
      </c>
      <c r="D104" s="48">
        <v>43</v>
      </c>
      <c r="E104" s="60">
        <f>D104*100/C104</f>
        <v>75.438596491228068</v>
      </c>
      <c r="F104" s="45" t="s">
        <v>229</v>
      </c>
      <c r="G104" s="47" t="s">
        <v>291</v>
      </c>
      <c r="H104" s="12"/>
    </row>
    <row r="105" spans="1:8" s="18" customFormat="1" ht="17.100000000000001" customHeight="1" x14ac:dyDescent="0.2">
      <c r="A105" s="34">
        <v>9</v>
      </c>
      <c r="B105" s="45" t="s">
        <v>332</v>
      </c>
      <c r="C105" s="62">
        <v>63</v>
      </c>
      <c r="D105" s="48">
        <v>31</v>
      </c>
      <c r="E105" s="60">
        <f t="shared" ref="E105:E111" si="6">D105*100/C105</f>
        <v>49.206349206349209</v>
      </c>
      <c r="F105" s="45" t="s">
        <v>211</v>
      </c>
      <c r="G105" s="47" t="s">
        <v>321</v>
      </c>
      <c r="H105" s="12"/>
    </row>
    <row r="106" spans="1:8" s="2" customFormat="1" ht="17.100000000000001" customHeight="1" x14ac:dyDescent="0.2">
      <c r="A106" s="34">
        <v>10</v>
      </c>
      <c r="B106" s="45" t="s">
        <v>370</v>
      </c>
      <c r="C106" s="62">
        <v>61</v>
      </c>
      <c r="D106" s="48">
        <v>48</v>
      </c>
      <c r="E106" s="60">
        <f t="shared" si="6"/>
        <v>78.688524590163937</v>
      </c>
      <c r="F106" s="45" t="s">
        <v>360</v>
      </c>
      <c r="G106" s="47" t="s">
        <v>321</v>
      </c>
      <c r="H106" s="12"/>
    </row>
    <row r="107" spans="1:8" s="2" customFormat="1" ht="17.100000000000001" customHeight="1" x14ac:dyDescent="0.2">
      <c r="A107" s="34">
        <v>11</v>
      </c>
      <c r="B107" s="45" t="s">
        <v>365</v>
      </c>
      <c r="C107" s="62">
        <v>61</v>
      </c>
      <c r="D107" s="48">
        <v>52</v>
      </c>
      <c r="E107" s="60">
        <f t="shared" si="6"/>
        <v>85.245901639344268</v>
      </c>
      <c r="F107" s="45" t="s">
        <v>197</v>
      </c>
      <c r="G107" s="47" t="s">
        <v>321</v>
      </c>
      <c r="H107" s="12"/>
    </row>
    <row r="108" spans="1:8" s="2" customFormat="1" ht="17.100000000000001" customHeight="1" x14ac:dyDescent="0.2">
      <c r="A108" s="34">
        <v>12</v>
      </c>
      <c r="B108" s="45" t="s">
        <v>366</v>
      </c>
      <c r="C108" s="62">
        <v>57</v>
      </c>
      <c r="D108" s="48">
        <v>47</v>
      </c>
      <c r="E108" s="60">
        <f t="shared" si="6"/>
        <v>82.456140350877192</v>
      </c>
      <c r="F108" s="45" t="s">
        <v>235</v>
      </c>
      <c r="G108" s="47" t="s">
        <v>321</v>
      </c>
      <c r="H108" s="12"/>
    </row>
    <row r="109" spans="1:8" s="2" customFormat="1" ht="17.100000000000001" customHeight="1" x14ac:dyDescent="0.2">
      <c r="A109" s="34">
        <v>13</v>
      </c>
      <c r="B109" s="45" t="s">
        <v>368</v>
      </c>
      <c r="C109" s="62">
        <v>55</v>
      </c>
      <c r="D109" s="48">
        <v>15</v>
      </c>
      <c r="E109" s="60">
        <f t="shared" si="6"/>
        <v>27.272727272727273</v>
      </c>
      <c r="F109" s="45" t="s">
        <v>237</v>
      </c>
      <c r="G109" s="47" t="s">
        <v>321</v>
      </c>
      <c r="H109" s="12"/>
    </row>
    <row r="110" spans="1:8" s="2" customFormat="1" ht="17.100000000000001" customHeight="1" x14ac:dyDescent="0.2">
      <c r="A110" s="100">
        <v>14</v>
      </c>
      <c r="B110" s="45" t="s">
        <v>330</v>
      </c>
      <c r="C110" s="62">
        <v>20</v>
      </c>
      <c r="D110" s="48">
        <v>10</v>
      </c>
      <c r="E110" s="60">
        <f t="shared" si="6"/>
        <v>50</v>
      </c>
      <c r="F110" s="45" t="s">
        <v>195</v>
      </c>
      <c r="G110" s="47" t="s">
        <v>300</v>
      </c>
      <c r="H110" s="12"/>
    </row>
    <row r="111" spans="1:8" s="2" customFormat="1" ht="17.100000000000001" customHeight="1" x14ac:dyDescent="0.2">
      <c r="A111" s="102"/>
      <c r="B111" s="45" t="s">
        <v>330</v>
      </c>
      <c r="C111" s="62">
        <v>20</v>
      </c>
      <c r="D111" s="48">
        <v>10</v>
      </c>
      <c r="E111" s="60">
        <f t="shared" si="6"/>
        <v>50</v>
      </c>
      <c r="F111" s="45" t="s">
        <v>195</v>
      </c>
      <c r="G111" s="47" t="s">
        <v>312</v>
      </c>
      <c r="H111" s="12"/>
    </row>
    <row r="112" spans="1:8" s="18" customFormat="1" ht="17.100000000000001" customHeight="1" x14ac:dyDescent="0.2">
      <c r="A112" s="101"/>
      <c r="B112" s="45" t="s">
        <v>330</v>
      </c>
      <c r="C112" s="62">
        <v>20</v>
      </c>
      <c r="D112" s="48">
        <v>10</v>
      </c>
      <c r="E112" s="60">
        <f>D112*100/C110</f>
        <v>50</v>
      </c>
      <c r="F112" s="45" t="s">
        <v>195</v>
      </c>
      <c r="G112" s="47" t="s">
        <v>333</v>
      </c>
      <c r="H112" s="12"/>
    </row>
    <row r="113" spans="1:8" s="2" customFormat="1" ht="17.100000000000001" customHeight="1" x14ac:dyDescent="0.2">
      <c r="A113" s="100">
        <v>15</v>
      </c>
      <c r="B113" s="45" t="s">
        <v>110</v>
      </c>
      <c r="C113" s="62">
        <v>29</v>
      </c>
      <c r="D113" s="48">
        <v>25</v>
      </c>
      <c r="E113" s="60">
        <f>D113*100/C113</f>
        <v>86.206896551724142</v>
      </c>
      <c r="F113" s="45" t="s">
        <v>327</v>
      </c>
      <c r="G113" s="47" t="s">
        <v>300</v>
      </c>
      <c r="H113" s="12"/>
    </row>
    <row r="114" spans="1:8" s="2" customFormat="1" ht="17.100000000000001" customHeight="1" x14ac:dyDescent="0.2">
      <c r="A114" s="101"/>
      <c r="B114" s="45" t="s">
        <v>110</v>
      </c>
      <c r="C114" s="62">
        <v>30</v>
      </c>
      <c r="D114" s="48">
        <v>17</v>
      </c>
      <c r="E114" s="60">
        <f>D114*100/C114</f>
        <v>56.666666666666664</v>
      </c>
      <c r="F114" s="45" t="s">
        <v>327</v>
      </c>
      <c r="G114" s="47" t="s">
        <v>302</v>
      </c>
      <c r="H114" s="11"/>
    </row>
    <row r="115" spans="1:8" s="2" customFormat="1" ht="17.100000000000001" customHeight="1" x14ac:dyDescent="0.2">
      <c r="A115" s="34"/>
      <c r="B115" s="44" t="s">
        <v>154</v>
      </c>
      <c r="C115" s="50">
        <f>SUM(C87:C114)</f>
        <v>1080</v>
      </c>
      <c r="D115" s="50">
        <f>SUM(D87:D114)</f>
        <v>779</v>
      </c>
      <c r="E115" s="61">
        <f>D115*100/C115</f>
        <v>72.129629629629633</v>
      </c>
      <c r="F115" s="50"/>
      <c r="G115" s="50"/>
      <c r="H115" s="12"/>
    </row>
    <row r="116" spans="1:8" s="18" customFormat="1" ht="17.100000000000001" customHeight="1" x14ac:dyDescent="0.2">
      <c r="A116" s="119" t="s">
        <v>171</v>
      </c>
      <c r="B116" s="120"/>
      <c r="C116" s="50"/>
      <c r="D116" s="48"/>
      <c r="E116" s="60"/>
      <c r="F116" s="48"/>
      <c r="G116" s="48"/>
      <c r="H116" s="12"/>
    </row>
    <row r="117" spans="1:8" s="2" customFormat="1" ht="17.100000000000001" customHeight="1" x14ac:dyDescent="0.2">
      <c r="A117" s="100">
        <v>1</v>
      </c>
      <c r="B117" s="45" t="s">
        <v>31</v>
      </c>
      <c r="C117" s="62">
        <v>46</v>
      </c>
      <c r="D117" s="48">
        <v>31</v>
      </c>
      <c r="E117" s="60">
        <f t="shared" ref="E117:E126" si="7">D117*100/C117</f>
        <v>67.391304347826093</v>
      </c>
      <c r="F117" s="45" t="s">
        <v>172</v>
      </c>
      <c r="G117" s="47" t="s">
        <v>386</v>
      </c>
      <c r="H117" s="12"/>
    </row>
    <row r="118" spans="1:8" s="18" customFormat="1" ht="17.100000000000001" customHeight="1" x14ac:dyDescent="0.2">
      <c r="A118" s="101"/>
      <c r="B118" s="45" t="s">
        <v>31</v>
      </c>
      <c r="C118" s="62">
        <v>46</v>
      </c>
      <c r="D118" s="48">
        <v>31</v>
      </c>
      <c r="E118" s="60">
        <f t="shared" si="7"/>
        <v>67.391304347826093</v>
      </c>
      <c r="F118" s="45" t="s">
        <v>172</v>
      </c>
      <c r="G118" s="47" t="s">
        <v>291</v>
      </c>
      <c r="H118" s="27"/>
    </row>
    <row r="119" spans="1:8" s="2" customFormat="1" ht="17.100000000000001" customHeight="1" x14ac:dyDescent="0.2">
      <c r="A119" s="100">
        <v>2</v>
      </c>
      <c r="B119" s="45" t="s">
        <v>387</v>
      </c>
      <c r="C119" s="62">
        <v>51</v>
      </c>
      <c r="D119" s="48">
        <v>38</v>
      </c>
      <c r="E119" s="60">
        <f t="shared" si="7"/>
        <v>74.509803921568633</v>
      </c>
      <c r="F119" s="45" t="s">
        <v>261</v>
      </c>
      <c r="G119" s="47" t="s">
        <v>290</v>
      </c>
      <c r="H119" s="9"/>
    </row>
    <row r="120" spans="1:8" s="2" customFormat="1" ht="17.100000000000001" customHeight="1" x14ac:dyDescent="0.2">
      <c r="A120" s="101"/>
      <c r="B120" s="45" t="s">
        <v>387</v>
      </c>
      <c r="C120" s="62">
        <v>51</v>
      </c>
      <c r="D120" s="48">
        <v>43</v>
      </c>
      <c r="E120" s="60">
        <f t="shared" si="7"/>
        <v>84.313725490196077</v>
      </c>
      <c r="F120" s="45" t="s">
        <v>258</v>
      </c>
      <c r="G120" s="47" t="s">
        <v>301</v>
      </c>
      <c r="H120" s="12"/>
    </row>
    <row r="121" spans="1:8" s="2" customFormat="1" ht="17.100000000000001" customHeight="1" x14ac:dyDescent="0.2">
      <c r="A121" s="100">
        <v>3</v>
      </c>
      <c r="B121" s="45" t="s">
        <v>326</v>
      </c>
      <c r="C121" s="62">
        <v>35</v>
      </c>
      <c r="D121" s="48">
        <v>32</v>
      </c>
      <c r="E121" s="60">
        <f t="shared" si="7"/>
        <v>91.428571428571431</v>
      </c>
      <c r="F121" s="45" t="s">
        <v>174</v>
      </c>
      <c r="G121" s="47" t="s">
        <v>290</v>
      </c>
      <c r="H121" s="12"/>
    </row>
    <row r="122" spans="1:8" s="2" customFormat="1" ht="17.100000000000001" customHeight="1" x14ac:dyDescent="0.2">
      <c r="A122" s="101"/>
      <c r="B122" s="45" t="s">
        <v>326</v>
      </c>
      <c r="C122" s="62">
        <v>35</v>
      </c>
      <c r="D122" s="48">
        <v>32</v>
      </c>
      <c r="E122" s="60">
        <f t="shared" si="7"/>
        <v>91.428571428571431</v>
      </c>
      <c r="F122" s="45" t="s">
        <v>257</v>
      </c>
      <c r="G122" s="47" t="s">
        <v>325</v>
      </c>
      <c r="H122" s="9"/>
    </row>
    <row r="123" spans="1:8" s="2" customFormat="1" ht="17.100000000000001" customHeight="1" x14ac:dyDescent="0.2">
      <c r="A123" s="82">
        <v>4</v>
      </c>
      <c r="B123" s="83" t="s">
        <v>123</v>
      </c>
      <c r="C123" s="84">
        <v>255</v>
      </c>
      <c r="D123" s="85"/>
      <c r="E123" s="86">
        <f t="shared" si="7"/>
        <v>0</v>
      </c>
      <c r="F123" s="83" t="s">
        <v>393</v>
      </c>
      <c r="G123" s="87" t="s">
        <v>292</v>
      </c>
      <c r="H123" s="88" t="s">
        <v>394</v>
      </c>
    </row>
    <row r="124" spans="1:8" s="2" customFormat="1" ht="17.100000000000001" customHeight="1" x14ac:dyDescent="0.2">
      <c r="A124" s="34">
        <v>5</v>
      </c>
      <c r="B124" s="45" t="s">
        <v>314</v>
      </c>
      <c r="C124" s="62">
        <v>40</v>
      </c>
      <c r="D124" s="48">
        <v>36</v>
      </c>
      <c r="E124" s="60">
        <f t="shared" si="7"/>
        <v>90</v>
      </c>
      <c r="F124" s="45" t="s">
        <v>260</v>
      </c>
      <c r="G124" s="47" t="s">
        <v>302</v>
      </c>
      <c r="H124" s="9"/>
    </row>
    <row r="125" spans="1:8" s="2" customFormat="1" ht="17.100000000000001" customHeight="1" x14ac:dyDescent="0.2">
      <c r="A125" s="34">
        <v>6</v>
      </c>
      <c r="B125" s="45" t="s">
        <v>118</v>
      </c>
      <c r="C125" s="62">
        <v>79</v>
      </c>
      <c r="D125" s="48">
        <v>51</v>
      </c>
      <c r="E125" s="60">
        <f t="shared" si="7"/>
        <v>64.556962025316452</v>
      </c>
      <c r="F125" s="45" t="s">
        <v>276</v>
      </c>
      <c r="G125" s="47" t="s">
        <v>297</v>
      </c>
      <c r="H125" s="27"/>
    </row>
    <row r="126" spans="1:8" s="2" customFormat="1" ht="17.100000000000001" customHeight="1" x14ac:dyDescent="0.2">
      <c r="A126" s="100">
        <v>7</v>
      </c>
      <c r="B126" s="45" t="s">
        <v>313</v>
      </c>
      <c r="C126" s="62">
        <v>29</v>
      </c>
      <c r="D126" s="48">
        <v>19</v>
      </c>
      <c r="E126" s="60">
        <f t="shared" si="7"/>
        <v>65.517241379310349</v>
      </c>
      <c r="F126" s="45" t="s">
        <v>260</v>
      </c>
      <c r="G126" s="47" t="s">
        <v>293</v>
      </c>
      <c r="H126" s="12"/>
    </row>
    <row r="127" spans="1:8" s="2" customFormat="1" ht="17.100000000000001" customHeight="1" x14ac:dyDescent="0.2">
      <c r="A127" s="102"/>
      <c r="B127" s="45" t="s">
        <v>313</v>
      </c>
      <c r="C127" s="62">
        <v>29</v>
      </c>
      <c r="D127" s="48">
        <v>22</v>
      </c>
      <c r="E127" s="60">
        <f>D127*100/C126</f>
        <v>75.862068965517238</v>
      </c>
      <c r="F127" s="45" t="s">
        <v>175</v>
      </c>
      <c r="G127" s="47" t="s">
        <v>311</v>
      </c>
      <c r="H127" s="12"/>
    </row>
    <row r="128" spans="1:8" s="2" customFormat="1" ht="17.100000000000001" customHeight="1" x14ac:dyDescent="0.2">
      <c r="A128" s="101"/>
      <c r="B128" s="45" t="s">
        <v>313</v>
      </c>
      <c r="C128" s="62">
        <v>29</v>
      </c>
      <c r="D128" s="48">
        <v>25</v>
      </c>
      <c r="E128" s="60">
        <f>D128*100/C126</f>
        <v>86.206896551724142</v>
      </c>
      <c r="F128" s="45" t="s">
        <v>400</v>
      </c>
      <c r="G128" s="47" t="s">
        <v>312</v>
      </c>
      <c r="H128" s="27"/>
    </row>
    <row r="129" spans="1:8" s="2" customFormat="1" ht="17.100000000000001" customHeight="1" x14ac:dyDescent="0.2">
      <c r="A129" s="34"/>
      <c r="B129" s="44" t="s">
        <v>154</v>
      </c>
      <c r="C129" s="50">
        <f>SUM(C117:C128)</f>
        <v>725</v>
      </c>
      <c r="D129" s="50">
        <f>SUM(D117:D128)</f>
        <v>360</v>
      </c>
      <c r="E129" s="61">
        <f>D129*100/C129</f>
        <v>49.655172413793103</v>
      </c>
      <c r="F129" s="50"/>
      <c r="G129" s="50"/>
      <c r="H129" s="12"/>
    </row>
    <row r="130" spans="1:8" s="18" customFormat="1" ht="17.100000000000001" customHeight="1" x14ac:dyDescent="0.2">
      <c r="A130" s="119" t="s">
        <v>44</v>
      </c>
      <c r="B130" s="120"/>
      <c r="C130" s="50"/>
      <c r="D130" s="48"/>
      <c r="E130" s="60"/>
      <c r="F130" s="48"/>
      <c r="G130" s="48"/>
      <c r="H130" s="12"/>
    </row>
    <row r="131" spans="1:8" s="2" customFormat="1" ht="17.100000000000001" customHeight="1" x14ac:dyDescent="0.2">
      <c r="A131" s="100">
        <v>1</v>
      </c>
      <c r="B131" s="45" t="s">
        <v>391</v>
      </c>
      <c r="C131" s="62">
        <v>35</v>
      </c>
      <c r="D131" s="48">
        <v>26</v>
      </c>
      <c r="E131" s="60">
        <f>D131*100/C131</f>
        <v>74.285714285714292</v>
      </c>
      <c r="F131" s="45" t="s">
        <v>390</v>
      </c>
      <c r="G131" s="47" t="s">
        <v>290</v>
      </c>
      <c r="H131" s="11"/>
    </row>
    <row r="132" spans="1:8" s="2" customFormat="1" ht="17.100000000000001" customHeight="1" x14ac:dyDescent="0.2">
      <c r="A132" s="101"/>
      <c r="B132" s="45" t="s">
        <v>391</v>
      </c>
      <c r="C132" s="62">
        <v>35</v>
      </c>
      <c r="D132" s="48">
        <v>27</v>
      </c>
      <c r="E132" s="60">
        <f>D132*100/C132</f>
        <v>77.142857142857139</v>
      </c>
      <c r="F132" s="45" t="s">
        <v>390</v>
      </c>
      <c r="G132" s="47" t="s">
        <v>338</v>
      </c>
      <c r="H132" s="11"/>
    </row>
    <row r="133" spans="1:8" s="18" customFormat="1" ht="17.100000000000001" customHeight="1" x14ac:dyDescent="0.2">
      <c r="A133" s="100">
        <v>2</v>
      </c>
      <c r="B133" s="45" t="s">
        <v>320</v>
      </c>
      <c r="C133" s="62">
        <v>33</v>
      </c>
      <c r="D133" s="48">
        <v>14</v>
      </c>
      <c r="E133" s="60">
        <f>D133*100/C133</f>
        <v>42.424242424242422</v>
      </c>
      <c r="F133" s="45" t="s">
        <v>270</v>
      </c>
      <c r="G133" s="47" t="s">
        <v>300</v>
      </c>
      <c r="H133" s="12"/>
    </row>
    <row r="134" spans="1:8" s="2" customFormat="1" ht="17.100000000000001" customHeight="1" x14ac:dyDescent="0.2">
      <c r="A134" s="101"/>
      <c r="B134" s="45" t="s">
        <v>320</v>
      </c>
      <c r="C134" s="62">
        <v>33</v>
      </c>
      <c r="D134" s="48">
        <v>22</v>
      </c>
      <c r="E134" s="60">
        <f>D134*100/C134</f>
        <v>66.666666666666671</v>
      </c>
      <c r="F134" s="45" t="s">
        <v>270</v>
      </c>
      <c r="G134" s="47" t="s">
        <v>312</v>
      </c>
      <c r="H134" s="12"/>
    </row>
    <row r="135" spans="1:8" s="2" customFormat="1" ht="17.100000000000001" customHeight="1" x14ac:dyDescent="0.2">
      <c r="A135" s="34"/>
      <c r="B135" s="44" t="s">
        <v>154</v>
      </c>
      <c r="C135" s="50">
        <f>SUM(C131:C134)</f>
        <v>136</v>
      </c>
      <c r="D135" s="50">
        <f>SUM(D131:D134)</f>
        <v>89</v>
      </c>
      <c r="E135" s="61">
        <f>D135*100/C135</f>
        <v>65.441176470588232</v>
      </c>
      <c r="F135" s="50"/>
      <c r="G135" s="50"/>
      <c r="H135" s="12"/>
    </row>
    <row r="136" spans="1:8" s="18" customFormat="1" ht="17.100000000000001" customHeight="1" x14ac:dyDescent="0.2">
      <c r="A136" s="119" t="s">
        <v>177</v>
      </c>
      <c r="B136" s="120"/>
      <c r="C136" s="50"/>
      <c r="D136" s="48"/>
      <c r="E136" s="60"/>
      <c r="F136" s="48"/>
      <c r="G136" s="48"/>
      <c r="H136" s="12"/>
    </row>
    <row r="137" spans="1:8" s="2" customFormat="1" ht="17.100000000000001" customHeight="1" x14ac:dyDescent="0.2">
      <c r="A137" s="100">
        <v>1</v>
      </c>
      <c r="B137" s="45" t="s">
        <v>389</v>
      </c>
      <c r="C137" s="62">
        <v>41</v>
      </c>
      <c r="D137" s="48">
        <v>30</v>
      </c>
      <c r="E137" s="60">
        <f>D137*100/C137</f>
        <v>73.170731707317074</v>
      </c>
      <c r="F137" s="45" t="s">
        <v>364</v>
      </c>
      <c r="G137" s="47" t="s">
        <v>290</v>
      </c>
      <c r="H137" s="12"/>
    </row>
    <row r="138" spans="1:8" s="2" customFormat="1" ht="17.100000000000001" customHeight="1" x14ac:dyDescent="0.2">
      <c r="A138" s="102"/>
      <c r="B138" s="45" t="s">
        <v>389</v>
      </c>
      <c r="C138" s="62">
        <v>41</v>
      </c>
      <c r="D138" s="48">
        <v>33</v>
      </c>
      <c r="E138" s="60">
        <f>D138*100/C137</f>
        <v>80.487804878048777</v>
      </c>
      <c r="F138" s="45" t="s">
        <v>202</v>
      </c>
      <c r="G138" s="47" t="s">
        <v>291</v>
      </c>
      <c r="H138" s="12"/>
    </row>
    <row r="139" spans="1:8" s="18" customFormat="1" ht="17.100000000000001" customHeight="1" x14ac:dyDescent="0.2">
      <c r="A139" s="101"/>
      <c r="B139" s="45" t="s">
        <v>389</v>
      </c>
      <c r="C139" s="62">
        <v>41</v>
      </c>
      <c r="D139" s="48">
        <v>38</v>
      </c>
      <c r="E139" s="60">
        <f>D139*100/C137</f>
        <v>92.682926829268297</v>
      </c>
      <c r="F139" s="45" t="s">
        <v>226</v>
      </c>
      <c r="G139" s="47" t="s">
        <v>299</v>
      </c>
      <c r="H139" s="9"/>
    </row>
    <row r="140" spans="1:8" s="18" customFormat="1" ht="17.100000000000001" customHeight="1" x14ac:dyDescent="0.2">
      <c r="A140" s="34">
        <v>2</v>
      </c>
      <c r="B140" s="45" t="s">
        <v>129</v>
      </c>
      <c r="C140" s="62">
        <v>29</v>
      </c>
      <c r="D140" s="48">
        <v>20</v>
      </c>
      <c r="E140" s="60">
        <f>D140*100/C140</f>
        <v>68.965517241379317</v>
      </c>
      <c r="F140" s="45" t="s">
        <v>224</v>
      </c>
      <c r="G140" s="47" t="s">
        <v>321</v>
      </c>
      <c r="H140" s="9"/>
    </row>
    <row r="141" spans="1:8" s="18" customFormat="1" ht="17.100000000000001" customHeight="1" x14ac:dyDescent="0.2">
      <c r="A141" s="100">
        <v>3</v>
      </c>
      <c r="B141" s="45" t="s">
        <v>388</v>
      </c>
      <c r="C141" s="62">
        <v>39</v>
      </c>
      <c r="D141" s="48">
        <v>22</v>
      </c>
      <c r="E141" s="60">
        <f>D141*100/C141</f>
        <v>56.410256410256409</v>
      </c>
      <c r="F141" s="45" t="s">
        <v>378</v>
      </c>
      <c r="G141" s="47" t="s">
        <v>290</v>
      </c>
      <c r="H141" s="27"/>
    </row>
    <row r="142" spans="1:8" s="2" customFormat="1" ht="17.100000000000001" customHeight="1" x14ac:dyDescent="0.2">
      <c r="A142" s="102"/>
      <c r="B142" s="45" t="s">
        <v>388</v>
      </c>
      <c r="C142" s="62">
        <v>39</v>
      </c>
      <c r="D142" s="48">
        <v>25</v>
      </c>
      <c r="E142" s="60">
        <f>D142*100/C141</f>
        <v>64.102564102564102</v>
      </c>
      <c r="F142" s="45" t="s">
        <v>173</v>
      </c>
      <c r="G142" s="47" t="s">
        <v>291</v>
      </c>
      <c r="H142" s="12"/>
    </row>
    <row r="143" spans="1:8" s="2" customFormat="1" ht="17.100000000000001" customHeight="1" x14ac:dyDescent="0.2">
      <c r="A143" s="101"/>
      <c r="B143" s="45" t="s">
        <v>388</v>
      </c>
      <c r="C143" s="62">
        <v>39</v>
      </c>
      <c r="D143" s="48">
        <v>25</v>
      </c>
      <c r="E143" s="60">
        <f>D143*100/C141</f>
        <v>64.102564102564102</v>
      </c>
      <c r="F143" s="45" t="s">
        <v>173</v>
      </c>
      <c r="G143" s="47" t="s">
        <v>299</v>
      </c>
      <c r="H143" s="12"/>
    </row>
    <row r="144" spans="1:8" s="2" customFormat="1" ht="17.100000000000001" customHeight="1" x14ac:dyDescent="0.2">
      <c r="A144" s="34">
        <v>4</v>
      </c>
      <c r="B144" s="45" t="s">
        <v>58</v>
      </c>
      <c r="C144" s="62">
        <v>25</v>
      </c>
      <c r="D144" s="48">
        <v>16</v>
      </c>
      <c r="E144" s="60">
        <f t="shared" ref="E144:E152" si="8">D144*100/C144</f>
        <v>64</v>
      </c>
      <c r="F144" s="45" t="s">
        <v>225</v>
      </c>
      <c r="G144" s="47" t="s">
        <v>321</v>
      </c>
      <c r="H144" s="12"/>
    </row>
    <row r="145" spans="1:8" s="2" customFormat="1" ht="17.100000000000001" customHeight="1" x14ac:dyDescent="0.2">
      <c r="A145" s="34">
        <v>5</v>
      </c>
      <c r="B145" s="45" t="s">
        <v>352</v>
      </c>
      <c r="C145" s="62">
        <v>41</v>
      </c>
      <c r="D145" s="48">
        <v>33</v>
      </c>
      <c r="E145" s="60">
        <f t="shared" si="8"/>
        <v>80.487804878048777</v>
      </c>
      <c r="F145" s="45" t="s">
        <v>268</v>
      </c>
      <c r="G145" s="47" t="s">
        <v>321</v>
      </c>
      <c r="H145" s="12"/>
    </row>
    <row r="146" spans="1:8" s="2" customFormat="1" ht="17.100000000000001" customHeight="1" x14ac:dyDescent="0.2">
      <c r="A146" s="100">
        <v>6</v>
      </c>
      <c r="B146" s="45" t="s">
        <v>318</v>
      </c>
      <c r="C146" s="62">
        <v>39</v>
      </c>
      <c r="D146" s="48">
        <v>31</v>
      </c>
      <c r="E146" s="60">
        <f t="shared" si="8"/>
        <v>79.487179487179489</v>
      </c>
      <c r="F146" s="45" t="s">
        <v>179</v>
      </c>
      <c r="G146" s="47" t="s">
        <v>291</v>
      </c>
      <c r="H146" s="12"/>
    </row>
    <row r="147" spans="1:8" s="2" customFormat="1" ht="17.100000000000001" customHeight="1" x14ac:dyDescent="0.2">
      <c r="A147" s="101"/>
      <c r="B147" s="45" t="s">
        <v>318</v>
      </c>
      <c r="C147" s="62">
        <v>39</v>
      </c>
      <c r="D147" s="48">
        <v>31</v>
      </c>
      <c r="E147" s="60">
        <f t="shared" si="8"/>
        <v>79.487179487179489</v>
      </c>
      <c r="F147" s="45" t="s">
        <v>179</v>
      </c>
      <c r="G147" s="47" t="s">
        <v>299</v>
      </c>
      <c r="H147" s="12"/>
    </row>
    <row r="148" spans="1:8" s="2" customFormat="1" ht="17.100000000000001" customHeight="1" x14ac:dyDescent="0.2">
      <c r="A148" s="100">
        <v>7</v>
      </c>
      <c r="B148" s="45" t="s">
        <v>319</v>
      </c>
      <c r="C148" s="62">
        <v>37</v>
      </c>
      <c r="D148" s="48">
        <v>28</v>
      </c>
      <c r="E148" s="60">
        <f t="shared" si="8"/>
        <v>75.675675675675677</v>
      </c>
      <c r="F148" s="45" t="s">
        <v>179</v>
      </c>
      <c r="G148" s="47" t="s">
        <v>290</v>
      </c>
      <c r="H148" s="12"/>
    </row>
    <row r="149" spans="1:8" s="2" customFormat="1" ht="17.100000000000001" customHeight="1" x14ac:dyDescent="0.2">
      <c r="A149" s="101"/>
      <c r="B149" s="45" t="s">
        <v>319</v>
      </c>
      <c r="C149" s="62">
        <v>37</v>
      </c>
      <c r="D149" s="48">
        <v>30</v>
      </c>
      <c r="E149" s="60">
        <f t="shared" si="8"/>
        <v>81.081081081081081</v>
      </c>
      <c r="F149" s="45" t="s">
        <v>273</v>
      </c>
      <c r="G149" s="47" t="s">
        <v>301</v>
      </c>
      <c r="H149" s="9"/>
    </row>
    <row r="150" spans="1:8" s="18" customFormat="1" ht="17.100000000000001" customHeight="1" x14ac:dyDescent="0.2">
      <c r="A150" s="100">
        <v>8</v>
      </c>
      <c r="B150" s="45" t="s">
        <v>317</v>
      </c>
      <c r="C150" s="62">
        <v>28</v>
      </c>
      <c r="D150" s="48">
        <v>19</v>
      </c>
      <c r="E150" s="60">
        <f t="shared" si="8"/>
        <v>67.857142857142861</v>
      </c>
      <c r="F150" s="45" t="s">
        <v>180</v>
      </c>
      <c r="G150" s="47" t="s">
        <v>300</v>
      </c>
      <c r="H150" s="12"/>
    </row>
    <row r="151" spans="1:8" s="18" customFormat="1" ht="17.100000000000001" customHeight="1" x14ac:dyDescent="0.2">
      <c r="A151" s="101"/>
      <c r="B151" s="45" t="s">
        <v>317</v>
      </c>
      <c r="C151" s="62">
        <v>28</v>
      </c>
      <c r="D151" s="48">
        <v>20</v>
      </c>
      <c r="E151" s="60">
        <f t="shared" si="8"/>
        <v>71.428571428571431</v>
      </c>
      <c r="F151" s="45" t="s">
        <v>315</v>
      </c>
      <c r="G151" s="47" t="s">
        <v>316</v>
      </c>
      <c r="H151" s="12"/>
    </row>
    <row r="152" spans="1:8" s="2" customFormat="1" ht="17.100000000000001" customHeight="1" x14ac:dyDescent="0.2">
      <c r="A152" s="34"/>
      <c r="B152" s="44" t="s">
        <v>154</v>
      </c>
      <c r="C152" s="50">
        <f>SUM(C137:C151)</f>
        <v>543</v>
      </c>
      <c r="D152" s="50">
        <f>SUM(D137:D151)</f>
        <v>401</v>
      </c>
      <c r="E152" s="61">
        <f t="shared" si="8"/>
        <v>73.848987108655621</v>
      </c>
      <c r="F152" s="50"/>
      <c r="G152" s="50"/>
      <c r="H152" s="12"/>
    </row>
    <row r="153" spans="1:8" s="18" customFormat="1" ht="17.100000000000001" customHeight="1" x14ac:dyDescent="0.2">
      <c r="A153" s="119" t="s">
        <v>227</v>
      </c>
      <c r="B153" s="120"/>
      <c r="C153" s="50"/>
      <c r="D153" s="48"/>
      <c r="E153" s="60"/>
      <c r="F153" s="48"/>
      <c r="G153" s="48"/>
      <c r="H153" s="12"/>
    </row>
    <row r="154" spans="1:8" s="2" customFormat="1" ht="17.100000000000001" customHeight="1" x14ac:dyDescent="0.2">
      <c r="A154" s="100">
        <v>1</v>
      </c>
      <c r="B154" s="45" t="s">
        <v>339</v>
      </c>
      <c r="C154" s="62">
        <v>46</v>
      </c>
      <c r="D154" s="48">
        <v>38</v>
      </c>
      <c r="E154" s="60">
        <f t="shared" ref="E154:E157" si="9">D154*100/C154</f>
        <v>82.608695652173907</v>
      </c>
      <c r="F154" s="45" t="s">
        <v>259</v>
      </c>
      <c r="G154" s="47" t="s">
        <v>290</v>
      </c>
      <c r="H154" s="12"/>
    </row>
    <row r="155" spans="1:8" s="18" customFormat="1" ht="17.100000000000001" customHeight="1" x14ac:dyDescent="0.2">
      <c r="A155" s="101"/>
      <c r="B155" s="45" t="s">
        <v>339</v>
      </c>
      <c r="C155" s="62">
        <v>46</v>
      </c>
      <c r="D155" s="48">
        <v>38</v>
      </c>
      <c r="E155" s="60">
        <f t="shared" si="9"/>
        <v>82.608695652173907</v>
      </c>
      <c r="F155" s="45" t="s">
        <v>259</v>
      </c>
      <c r="G155" s="47" t="s">
        <v>338</v>
      </c>
      <c r="H155" s="12"/>
    </row>
    <row r="156" spans="1:8" s="2" customFormat="1" ht="17.100000000000001" customHeight="1" x14ac:dyDescent="0.2">
      <c r="A156" s="34">
        <v>2</v>
      </c>
      <c r="B156" s="45" t="s">
        <v>55</v>
      </c>
      <c r="C156" s="62">
        <v>27</v>
      </c>
      <c r="D156" s="48">
        <v>24</v>
      </c>
      <c r="E156" s="60">
        <f t="shared" si="9"/>
        <v>88.888888888888886</v>
      </c>
      <c r="F156" s="45" t="s">
        <v>351</v>
      </c>
      <c r="G156" s="47" t="s">
        <v>335</v>
      </c>
      <c r="H156" s="9"/>
    </row>
    <row r="157" spans="1:8" s="2" customFormat="1" ht="17.100000000000001" customHeight="1" x14ac:dyDescent="0.2">
      <c r="A157" s="34"/>
      <c r="B157" s="44" t="s">
        <v>154</v>
      </c>
      <c r="C157" s="50">
        <f>SUM(C154:C156)</f>
        <v>119</v>
      </c>
      <c r="D157" s="50">
        <f>SUM(D154:D156)</f>
        <v>100</v>
      </c>
      <c r="E157" s="61">
        <f t="shared" si="9"/>
        <v>84.033613445378151</v>
      </c>
      <c r="F157" s="50"/>
      <c r="G157" s="50"/>
      <c r="H157" s="12"/>
    </row>
    <row r="158" spans="1:8" s="18" customFormat="1" ht="17.100000000000001" customHeight="1" x14ac:dyDescent="0.2">
      <c r="A158" s="119" t="s">
        <v>263</v>
      </c>
      <c r="B158" s="120"/>
      <c r="C158" s="50"/>
      <c r="D158" s="48"/>
      <c r="E158" s="60"/>
      <c r="F158" s="48"/>
      <c r="G158" s="48"/>
      <c r="H158" s="12"/>
    </row>
    <row r="159" spans="1:8" s="2" customFormat="1" ht="17.100000000000001" customHeight="1" x14ac:dyDescent="0.2">
      <c r="A159" s="100">
        <v>1</v>
      </c>
      <c r="B159" s="45" t="s">
        <v>403</v>
      </c>
      <c r="C159" s="62">
        <v>44</v>
      </c>
      <c r="D159" s="48">
        <v>30</v>
      </c>
      <c r="E159" s="60">
        <f>D159*100/C159</f>
        <v>68.181818181818187</v>
      </c>
      <c r="F159" s="45" t="s">
        <v>233</v>
      </c>
      <c r="G159" s="81" t="s">
        <v>290</v>
      </c>
      <c r="H159" s="52"/>
    </row>
    <row r="160" spans="1:8" s="2" customFormat="1" ht="17.100000000000001" customHeight="1" x14ac:dyDescent="0.2">
      <c r="A160" s="101"/>
      <c r="B160" s="45" t="s">
        <v>403</v>
      </c>
      <c r="C160" s="62">
        <v>44</v>
      </c>
      <c r="D160" s="48">
        <v>37</v>
      </c>
      <c r="E160" s="60">
        <f>D160*100/C160</f>
        <v>84.090909090909093</v>
      </c>
      <c r="F160" s="45" t="s">
        <v>354</v>
      </c>
      <c r="G160" s="81" t="s">
        <v>291</v>
      </c>
      <c r="H160" s="52"/>
    </row>
    <row r="161" spans="1:8" s="2" customFormat="1" ht="17.100000000000001" customHeight="1" x14ac:dyDescent="0.2">
      <c r="A161" s="100">
        <v>2</v>
      </c>
      <c r="B161" s="45" t="s">
        <v>336</v>
      </c>
      <c r="C161" s="62">
        <v>39</v>
      </c>
      <c r="D161" s="48">
        <v>20</v>
      </c>
      <c r="E161" s="60">
        <f t="shared" ref="E161:E162" si="10">D161*100/C161</f>
        <v>51.282051282051285</v>
      </c>
      <c r="F161" s="45" t="s">
        <v>233</v>
      </c>
      <c r="G161" s="81" t="s">
        <v>291</v>
      </c>
      <c r="H161" s="12"/>
    </row>
    <row r="162" spans="1:8" s="2" customFormat="1" ht="17.100000000000001" customHeight="1" x14ac:dyDescent="0.2">
      <c r="A162" s="101"/>
      <c r="B162" s="45" t="s">
        <v>336</v>
      </c>
      <c r="C162" s="62">
        <v>39</v>
      </c>
      <c r="D162" s="48">
        <v>22</v>
      </c>
      <c r="E162" s="60">
        <f t="shared" si="10"/>
        <v>56.410256410256409</v>
      </c>
      <c r="F162" s="45" t="s">
        <v>404</v>
      </c>
      <c r="G162" s="81" t="s">
        <v>292</v>
      </c>
      <c r="H162" s="52"/>
    </row>
    <row r="163" spans="1:8" s="2" customFormat="1" ht="17.100000000000001" customHeight="1" x14ac:dyDescent="0.2">
      <c r="A163" s="100">
        <v>3</v>
      </c>
      <c r="B163" s="45" t="s">
        <v>401</v>
      </c>
      <c r="C163" s="62">
        <v>58</v>
      </c>
      <c r="D163" s="48">
        <v>43</v>
      </c>
      <c r="E163" s="60">
        <f t="shared" ref="E163:E168" si="11">D163*100/C163</f>
        <v>74.137931034482762</v>
      </c>
      <c r="F163" s="45" t="s">
        <v>402</v>
      </c>
      <c r="G163" s="81" t="s">
        <v>298</v>
      </c>
      <c r="H163" s="52"/>
    </row>
    <row r="164" spans="1:8" s="2" customFormat="1" ht="17.100000000000001" customHeight="1" x14ac:dyDescent="0.2">
      <c r="A164" s="101"/>
      <c r="B164" s="45" t="s">
        <v>401</v>
      </c>
      <c r="C164" s="62">
        <v>58</v>
      </c>
      <c r="D164" s="48">
        <v>35</v>
      </c>
      <c r="E164" s="60">
        <f t="shared" si="11"/>
        <v>60.344827586206897</v>
      </c>
      <c r="F164" s="45" t="s">
        <v>451</v>
      </c>
      <c r="G164" s="81" t="s">
        <v>292</v>
      </c>
      <c r="H164" s="52"/>
    </row>
    <row r="165" spans="1:8" s="18" customFormat="1" ht="17.100000000000001" customHeight="1" x14ac:dyDescent="0.2">
      <c r="A165" s="100">
        <v>4</v>
      </c>
      <c r="B165" s="45" t="s">
        <v>310</v>
      </c>
      <c r="C165" s="62">
        <v>51</v>
      </c>
      <c r="D165" s="48">
        <v>27</v>
      </c>
      <c r="E165" s="60">
        <f t="shared" si="11"/>
        <v>52.941176470588232</v>
      </c>
      <c r="F165" s="45" t="s">
        <v>309</v>
      </c>
      <c r="G165" s="81" t="s">
        <v>298</v>
      </c>
      <c r="H165" s="52"/>
    </row>
    <row r="166" spans="1:8" s="2" customFormat="1" ht="17.100000000000001" customHeight="1" x14ac:dyDescent="0.2">
      <c r="A166" s="101"/>
      <c r="B166" s="45" t="s">
        <v>310</v>
      </c>
      <c r="C166" s="62">
        <v>51</v>
      </c>
      <c r="D166" s="48">
        <v>27</v>
      </c>
      <c r="E166" s="60">
        <f t="shared" si="11"/>
        <v>52.941176470588232</v>
      </c>
      <c r="F166" s="45" t="s">
        <v>309</v>
      </c>
      <c r="G166" s="81" t="s">
        <v>299</v>
      </c>
      <c r="H166" s="11"/>
    </row>
    <row r="167" spans="1:8" s="18" customFormat="1" ht="17.100000000000001" customHeight="1" x14ac:dyDescent="0.2">
      <c r="A167" s="100">
        <v>5</v>
      </c>
      <c r="B167" s="45" t="s">
        <v>337</v>
      </c>
      <c r="C167" s="62">
        <v>69</v>
      </c>
      <c r="D167" s="48">
        <v>38</v>
      </c>
      <c r="E167" s="60">
        <f t="shared" si="11"/>
        <v>55.072463768115945</v>
      </c>
      <c r="F167" s="45" t="s">
        <v>274</v>
      </c>
      <c r="G167" s="81" t="s">
        <v>335</v>
      </c>
      <c r="H167" s="52"/>
    </row>
    <row r="168" spans="1:8" s="2" customFormat="1" ht="17.100000000000001" customHeight="1" x14ac:dyDescent="0.2">
      <c r="A168" s="101"/>
      <c r="B168" s="45" t="s">
        <v>337</v>
      </c>
      <c r="C168" s="62">
        <v>69</v>
      </c>
      <c r="D168" s="48">
        <v>32</v>
      </c>
      <c r="E168" s="60">
        <f t="shared" si="11"/>
        <v>46.376811594202898</v>
      </c>
      <c r="F168" s="45" t="s">
        <v>309</v>
      </c>
      <c r="G168" s="81" t="s">
        <v>333</v>
      </c>
      <c r="H168" s="9"/>
    </row>
    <row r="169" spans="1:8" s="2" customFormat="1" ht="20.100000000000001" customHeight="1" x14ac:dyDescent="0.2">
      <c r="A169" s="34"/>
      <c r="B169" s="44" t="s">
        <v>154</v>
      </c>
      <c r="C169" s="50">
        <f>SUM(C117:C168)</f>
        <v>3568</v>
      </c>
      <c r="D169" s="50">
        <f>SUM(D117:D167)</f>
        <v>2179</v>
      </c>
      <c r="E169" s="61">
        <f t="shared" ref="E169:E170" si="12">D169*100/C169</f>
        <v>61.070627802690581</v>
      </c>
      <c r="F169" s="50"/>
      <c r="G169" s="50"/>
      <c r="H169" s="12"/>
    </row>
    <row r="170" spans="1:8" s="2" customFormat="1" ht="20.100000000000001" customHeight="1" x14ac:dyDescent="0.2">
      <c r="A170" s="57">
        <f>SUM(A27,A44,A84,A113,A126,A133,A150,A156,A167)</f>
        <v>88</v>
      </c>
      <c r="B170" s="58" t="s">
        <v>281</v>
      </c>
      <c r="C170" s="50">
        <f>SUM(C28,C46,C85,C115,C129,C135,C152,C157,C169)</f>
        <v>8997</v>
      </c>
      <c r="D170" s="50">
        <f>SUM(D28,D46,D85,D115,D129,D135,D152,D157,D169)</f>
        <v>5771</v>
      </c>
      <c r="E170" s="61">
        <f t="shared" si="12"/>
        <v>64.143603423363345</v>
      </c>
      <c r="F170" s="50"/>
      <c r="G170" s="50"/>
      <c r="H170" s="12"/>
    </row>
    <row r="171" spans="1:8" ht="15" customHeight="1" x14ac:dyDescent="0.25">
      <c r="A171" s="20"/>
      <c r="B171" s="1"/>
      <c r="C171" s="19"/>
      <c r="D171" s="1"/>
      <c r="E171" s="1"/>
      <c r="F171" s="1"/>
      <c r="G171" s="1"/>
      <c r="H171" s="1"/>
    </row>
    <row r="172" spans="1:8" ht="17.100000000000001" customHeight="1" x14ac:dyDescent="0.25">
      <c r="A172" s="20"/>
      <c r="C172" s="19"/>
      <c r="D172" s="1"/>
      <c r="E172" s="115" t="s">
        <v>137</v>
      </c>
      <c r="F172" s="115"/>
      <c r="G172" s="115"/>
      <c r="H172" s="115"/>
    </row>
    <row r="173" spans="1:8" ht="17.100000000000001" customHeight="1" x14ac:dyDescent="0.25">
      <c r="A173" s="20"/>
      <c r="B173" s="26"/>
      <c r="C173" s="19"/>
      <c r="D173" s="1"/>
      <c r="E173" s="113" t="s">
        <v>136</v>
      </c>
      <c r="F173" s="113"/>
      <c r="G173" s="113"/>
      <c r="H173" s="113"/>
    </row>
    <row r="174" spans="1:8" ht="17.100000000000001" customHeight="1" x14ac:dyDescent="0.25">
      <c r="C174" s="21"/>
    </row>
    <row r="175" spans="1:8" ht="17.100000000000001" customHeight="1" x14ac:dyDescent="0.25"/>
    <row r="176" spans="1:8" ht="17.100000000000001" customHeight="1" x14ac:dyDescent="0.25">
      <c r="C176" s="28"/>
    </row>
    <row r="177" spans="2:8" ht="17.100000000000001" customHeight="1" x14ac:dyDescent="0.25">
      <c r="B177" s="25"/>
      <c r="C177" s="28"/>
    </row>
    <row r="178" spans="2:8" ht="17.100000000000001" customHeight="1" x14ac:dyDescent="0.25">
      <c r="B178" s="25"/>
      <c r="E178" s="113" t="s">
        <v>80</v>
      </c>
      <c r="F178" s="113"/>
      <c r="G178" s="113"/>
      <c r="H178" s="113"/>
    </row>
    <row r="179" spans="2:8" ht="18" customHeight="1" x14ac:dyDescent="0.25"/>
  </sheetData>
  <sortState ref="A163:H165">
    <sortCondition ref="G163:G165"/>
  </sortState>
  <mergeCells count="66">
    <mergeCell ref="A146:A147"/>
    <mergeCell ref="A148:A149"/>
    <mergeCell ref="A150:A151"/>
    <mergeCell ref="A167:A168"/>
    <mergeCell ref="A154:A155"/>
    <mergeCell ref="A159:A160"/>
    <mergeCell ref="A161:A162"/>
    <mergeCell ref="A163:A164"/>
    <mergeCell ref="A165:A166"/>
    <mergeCell ref="A126:A128"/>
    <mergeCell ref="A131:A132"/>
    <mergeCell ref="A133:A134"/>
    <mergeCell ref="A137:A139"/>
    <mergeCell ref="A141:A143"/>
    <mergeCell ref="A64:A65"/>
    <mergeCell ref="A66:A69"/>
    <mergeCell ref="A76:A77"/>
    <mergeCell ref="A81:A82"/>
    <mergeCell ref="A87:A89"/>
    <mergeCell ref="A153:B153"/>
    <mergeCell ref="A86:B86"/>
    <mergeCell ref="A158:B158"/>
    <mergeCell ref="A116:B116"/>
    <mergeCell ref="A90:A91"/>
    <mergeCell ref="A92:A93"/>
    <mergeCell ref="A94:A95"/>
    <mergeCell ref="A96:A97"/>
    <mergeCell ref="A98:A100"/>
    <mergeCell ref="A101:A102"/>
    <mergeCell ref="A103:A104"/>
    <mergeCell ref="A110:A112"/>
    <mergeCell ref="A113:A114"/>
    <mergeCell ref="A117:A118"/>
    <mergeCell ref="A119:A120"/>
    <mergeCell ref="A121:A122"/>
    <mergeCell ref="A3:D3"/>
    <mergeCell ref="A4:D4"/>
    <mergeCell ref="A29:B29"/>
    <mergeCell ref="A11:B11"/>
    <mergeCell ref="A136:B136"/>
    <mergeCell ref="A130:B130"/>
    <mergeCell ref="A24:A25"/>
    <mergeCell ref="A32:A34"/>
    <mergeCell ref="A35:A37"/>
    <mergeCell ref="A38:A39"/>
    <mergeCell ref="A44:A45"/>
    <mergeCell ref="A48:A49"/>
    <mergeCell ref="A50:A51"/>
    <mergeCell ref="A56:A57"/>
    <mergeCell ref="A58:A59"/>
    <mergeCell ref="A61:A62"/>
    <mergeCell ref="E172:H172"/>
    <mergeCell ref="E173:H173"/>
    <mergeCell ref="E178:H178"/>
    <mergeCell ref="E1:H1"/>
    <mergeCell ref="E2:H2"/>
    <mergeCell ref="E3:H3"/>
    <mergeCell ref="A14:A15"/>
    <mergeCell ref="A17:A18"/>
    <mergeCell ref="A47:B47"/>
    <mergeCell ref="A5:C5"/>
    <mergeCell ref="A6:H6"/>
    <mergeCell ref="A7:H7"/>
    <mergeCell ref="A8:H8"/>
    <mergeCell ref="A1:D1"/>
    <mergeCell ref="A2:D2"/>
  </mergeCells>
  <pageMargins left="0.5" right="0.25" top="0.5" bottom="0.5" header="0" footer="0.25"/>
  <pageSetup paperSize="9" orientation="portrait" r:id="rId1"/>
  <headerFooter alignWithMargins="0">
    <oddFooter>&amp;L&amp;"Times New Roman,Regular"&amp;8BC.nhanh_SS.HSSV_đi-hoc_sau-Tet_2018&amp;R&amp;P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"/>
  <sheetViews>
    <sheetView view="pageBreakPreview" topLeftCell="A49" zoomScaleNormal="100" workbookViewId="0">
      <selection activeCell="C69" sqref="C69"/>
    </sheetView>
  </sheetViews>
  <sheetFormatPr defaultRowHeight="15.75" x14ac:dyDescent="0.25"/>
  <cols>
    <col min="1" max="1" width="6.7109375" style="14" customWidth="1"/>
    <col min="2" max="2" width="18.7109375" style="14" customWidth="1"/>
    <col min="3" max="3" width="8.7109375" style="14" customWidth="1"/>
    <col min="4" max="4" width="6.7109375" style="14" customWidth="1"/>
    <col min="5" max="5" width="8.7109375" style="14" customWidth="1"/>
    <col min="6" max="6" width="30.5703125" style="14" bestFit="1" customWidth="1"/>
    <col min="7" max="7" width="6.7109375" style="14" customWidth="1"/>
    <col min="8" max="8" width="9.7109375" style="14" customWidth="1"/>
    <col min="9" max="16384" width="9.140625" style="14"/>
  </cols>
  <sheetData>
    <row r="1" spans="1:8" ht="17.100000000000001" customHeight="1" x14ac:dyDescent="0.25">
      <c r="A1" s="112" t="s">
        <v>34</v>
      </c>
      <c r="B1" s="112"/>
      <c r="C1" s="112"/>
      <c r="D1" s="112"/>
      <c r="E1" s="113" t="s">
        <v>1</v>
      </c>
      <c r="F1" s="113"/>
      <c r="G1" s="113"/>
      <c r="H1" s="113"/>
    </row>
    <row r="2" spans="1:8" ht="17.100000000000001" customHeight="1" x14ac:dyDescent="0.25">
      <c r="A2" s="112" t="s">
        <v>35</v>
      </c>
      <c r="B2" s="112"/>
      <c r="C2" s="112"/>
      <c r="D2" s="112"/>
      <c r="E2" s="114" t="s">
        <v>2</v>
      </c>
      <c r="F2" s="114"/>
      <c r="G2" s="114"/>
      <c r="H2" s="114"/>
    </row>
    <row r="3" spans="1:8" ht="17.100000000000001" customHeight="1" x14ac:dyDescent="0.25">
      <c r="A3" s="113" t="s">
        <v>282</v>
      </c>
      <c r="B3" s="113"/>
      <c r="C3" s="113"/>
      <c r="D3" s="113"/>
      <c r="E3" s="113"/>
      <c r="F3" s="113"/>
      <c r="G3" s="113"/>
      <c r="H3" s="113"/>
    </row>
    <row r="4" spans="1:8" ht="17.100000000000001" customHeight="1" x14ac:dyDescent="0.25">
      <c r="A4" s="113" t="s">
        <v>283</v>
      </c>
      <c r="B4" s="113"/>
      <c r="C4" s="113"/>
      <c r="D4" s="113"/>
      <c r="E4" s="49"/>
      <c r="F4" s="49"/>
      <c r="G4" s="49"/>
      <c r="H4" s="49"/>
    </row>
    <row r="5" spans="1:8" ht="15" customHeight="1" x14ac:dyDescent="0.25">
      <c r="A5" s="113"/>
      <c r="B5" s="113"/>
      <c r="C5" s="113"/>
      <c r="D5" s="15"/>
      <c r="E5" s="15"/>
      <c r="F5" s="15"/>
      <c r="G5" s="16"/>
      <c r="H5" s="16"/>
    </row>
    <row r="6" spans="1:8" ht="24.95" customHeight="1" x14ac:dyDescent="0.3">
      <c r="A6" s="117" t="s">
        <v>13</v>
      </c>
      <c r="B6" s="117"/>
      <c r="C6" s="117"/>
      <c r="D6" s="117"/>
      <c r="E6" s="117"/>
      <c r="F6" s="117"/>
      <c r="G6" s="117"/>
      <c r="H6" s="117"/>
    </row>
    <row r="7" spans="1:8" ht="20.100000000000001" customHeight="1" x14ac:dyDescent="0.25">
      <c r="A7" s="118" t="s">
        <v>135</v>
      </c>
      <c r="B7" s="118"/>
      <c r="C7" s="118"/>
      <c r="D7" s="118"/>
      <c r="E7" s="118"/>
      <c r="F7" s="118"/>
      <c r="G7" s="118"/>
      <c r="H7" s="118"/>
    </row>
    <row r="8" spans="1:8" ht="20.100000000000001" customHeight="1" x14ac:dyDescent="0.25">
      <c r="A8" s="118" t="s">
        <v>405</v>
      </c>
      <c r="B8" s="118"/>
      <c r="C8" s="118"/>
      <c r="D8" s="118"/>
      <c r="E8" s="118"/>
      <c r="F8" s="118"/>
      <c r="G8" s="118"/>
      <c r="H8" s="118"/>
    </row>
    <row r="9" spans="1:8" s="17" customFormat="1" ht="15" customHeight="1" x14ac:dyDescent="0.3">
      <c r="A9" s="22"/>
      <c r="B9" s="22"/>
      <c r="C9" s="22"/>
      <c r="D9" s="22"/>
      <c r="E9" s="22"/>
      <c r="F9" s="22"/>
      <c r="G9" s="22"/>
      <c r="H9" s="22"/>
    </row>
    <row r="10" spans="1:8" s="17" customFormat="1" ht="30" customHeight="1" x14ac:dyDescent="0.25">
      <c r="A10" s="63" t="s">
        <v>16</v>
      </c>
      <c r="B10" s="57" t="s">
        <v>14</v>
      </c>
      <c r="C10" s="64" t="s">
        <v>395</v>
      </c>
      <c r="D10" s="63" t="s">
        <v>17</v>
      </c>
      <c r="E10" s="63" t="s">
        <v>289</v>
      </c>
      <c r="F10" s="65"/>
      <c r="G10" s="63" t="s">
        <v>285</v>
      </c>
      <c r="H10" s="57" t="s">
        <v>3</v>
      </c>
    </row>
    <row r="11" spans="1:8" s="18" customFormat="1" ht="18" customHeight="1" x14ac:dyDescent="0.2">
      <c r="A11" s="119" t="s">
        <v>153</v>
      </c>
      <c r="B11" s="120"/>
      <c r="C11" s="50"/>
      <c r="D11" s="48"/>
      <c r="E11" s="60"/>
      <c r="F11" s="48"/>
      <c r="G11" s="48"/>
      <c r="H11" s="12"/>
    </row>
    <row r="12" spans="1:8" s="2" customFormat="1" ht="16.5" customHeight="1" x14ac:dyDescent="0.2">
      <c r="A12" s="66">
        <v>1</v>
      </c>
      <c r="B12" s="69" t="s">
        <v>411</v>
      </c>
      <c r="C12" s="99">
        <v>39</v>
      </c>
      <c r="D12" s="67"/>
      <c r="E12" s="68">
        <f>D12*100/C12</f>
        <v>0</v>
      </c>
      <c r="F12" s="69" t="s">
        <v>409</v>
      </c>
      <c r="G12" s="70" t="s">
        <v>410</v>
      </c>
      <c r="H12" s="71" t="s">
        <v>453</v>
      </c>
    </row>
    <row r="13" spans="1:8" s="2" customFormat="1" ht="16.5" customHeight="1" x14ac:dyDescent="0.2">
      <c r="A13" s="34">
        <v>2</v>
      </c>
      <c r="B13" s="45" t="s">
        <v>442</v>
      </c>
      <c r="C13" s="62">
        <v>42</v>
      </c>
      <c r="D13" s="48">
        <v>35</v>
      </c>
      <c r="E13" s="60">
        <f>D13*100/C13</f>
        <v>83.333333333333329</v>
      </c>
      <c r="F13" s="45" t="s">
        <v>155</v>
      </c>
      <c r="G13" s="47" t="s">
        <v>413</v>
      </c>
      <c r="H13" s="11"/>
    </row>
    <row r="14" spans="1:8" s="2" customFormat="1" ht="18" customHeight="1" x14ac:dyDescent="0.2">
      <c r="A14" s="34"/>
      <c r="B14" s="44" t="s">
        <v>154</v>
      </c>
      <c r="C14" s="50">
        <f>SUM(C12:C13)</f>
        <v>81</v>
      </c>
      <c r="D14" s="50">
        <f>SUM(D12:D13)</f>
        <v>35</v>
      </c>
      <c r="E14" s="61">
        <f>D14*100/C14</f>
        <v>43.209876543209873</v>
      </c>
      <c r="F14" s="50"/>
      <c r="G14" s="50"/>
      <c r="H14" s="12"/>
    </row>
    <row r="15" spans="1:8" s="17" customFormat="1" ht="18" customHeight="1" x14ac:dyDescent="0.25">
      <c r="A15" s="121" t="s">
        <v>139</v>
      </c>
      <c r="B15" s="122"/>
      <c r="C15" s="43"/>
      <c r="D15" s="54"/>
      <c r="E15" s="54"/>
      <c r="F15" s="55"/>
      <c r="G15" s="56"/>
      <c r="H15" s="42"/>
    </row>
    <row r="16" spans="1:8" s="18" customFormat="1" ht="16.5" customHeight="1" x14ac:dyDescent="0.2">
      <c r="A16" s="34">
        <v>1</v>
      </c>
      <c r="B16" s="45" t="s">
        <v>435</v>
      </c>
      <c r="C16" s="62">
        <v>27</v>
      </c>
      <c r="D16" s="48">
        <v>14</v>
      </c>
      <c r="E16" s="60">
        <f t="shared" ref="E16:E20" si="0">D16*100/C16</f>
        <v>51.851851851851855</v>
      </c>
      <c r="F16" s="45" t="s">
        <v>141</v>
      </c>
      <c r="G16" s="47" t="s">
        <v>410</v>
      </c>
      <c r="H16" s="12"/>
    </row>
    <row r="17" spans="1:8" s="18" customFormat="1" ht="16.5" customHeight="1" x14ac:dyDescent="0.2">
      <c r="A17" s="100">
        <v>2</v>
      </c>
      <c r="B17" s="45" t="s">
        <v>436</v>
      </c>
      <c r="C17" s="62">
        <v>58</v>
      </c>
      <c r="D17" s="48">
        <v>18</v>
      </c>
      <c r="E17" s="60">
        <f t="shared" si="0"/>
        <v>31.03448275862069</v>
      </c>
      <c r="F17" s="45" t="s">
        <v>434</v>
      </c>
      <c r="G17" s="47" t="s">
        <v>429</v>
      </c>
      <c r="H17" s="12"/>
    </row>
    <row r="18" spans="1:8" s="18" customFormat="1" ht="16.5" customHeight="1" x14ac:dyDescent="0.2">
      <c r="A18" s="101"/>
      <c r="B18" s="45" t="s">
        <v>436</v>
      </c>
      <c r="C18" s="62">
        <v>51</v>
      </c>
      <c r="D18" s="48">
        <v>46</v>
      </c>
      <c r="E18" s="60">
        <f t="shared" si="0"/>
        <v>90.196078431372555</v>
      </c>
      <c r="F18" s="45" t="s">
        <v>446</v>
      </c>
      <c r="G18" s="47" t="s">
        <v>414</v>
      </c>
      <c r="H18" s="12"/>
    </row>
    <row r="19" spans="1:8" s="18" customFormat="1" ht="16.5" customHeight="1" x14ac:dyDescent="0.2">
      <c r="A19" s="82">
        <v>3</v>
      </c>
      <c r="B19" s="83" t="s">
        <v>448</v>
      </c>
      <c r="C19" s="84">
        <v>46</v>
      </c>
      <c r="D19" s="85"/>
      <c r="E19" s="86">
        <f t="shared" si="0"/>
        <v>0</v>
      </c>
      <c r="F19" s="83" t="s">
        <v>187</v>
      </c>
      <c r="G19" s="87" t="s">
        <v>429</v>
      </c>
      <c r="H19" s="88" t="s">
        <v>394</v>
      </c>
    </row>
    <row r="20" spans="1:8" s="18" customFormat="1" ht="16.5" customHeight="1" x14ac:dyDescent="0.2">
      <c r="A20" s="82">
        <v>4</v>
      </c>
      <c r="B20" s="83" t="s">
        <v>449</v>
      </c>
      <c r="C20" s="84">
        <v>170</v>
      </c>
      <c r="D20" s="85"/>
      <c r="E20" s="86">
        <f t="shared" si="0"/>
        <v>0</v>
      </c>
      <c r="F20" s="83" t="s">
        <v>447</v>
      </c>
      <c r="G20" s="87" t="s">
        <v>414</v>
      </c>
      <c r="H20" s="88" t="s">
        <v>394</v>
      </c>
    </row>
    <row r="21" spans="1:8" s="2" customFormat="1" ht="18" customHeight="1" x14ac:dyDescent="0.2">
      <c r="A21" s="34"/>
      <c r="B21" s="44" t="s">
        <v>154</v>
      </c>
      <c r="C21" s="50">
        <f>SUM(C16:C20)</f>
        <v>352</v>
      </c>
      <c r="D21" s="50">
        <f>SUM(D16:D20)</f>
        <v>78</v>
      </c>
      <c r="E21" s="61">
        <f>D21*100/C21</f>
        <v>22.15909090909091</v>
      </c>
      <c r="F21" s="48"/>
      <c r="G21" s="48"/>
      <c r="H21" s="12"/>
    </row>
    <row r="22" spans="1:8" s="18" customFormat="1" ht="20.100000000000001" customHeight="1" x14ac:dyDescent="0.2">
      <c r="A22" s="119" t="s">
        <v>160</v>
      </c>
      <c r="B22" s="120"/>
      <c r="C22" s="50"/>
      <c r="D22" s="48"/>
      <c r="E22" s="60"/>
      <c r="F22" s="48"/>
      <c r="G22" s="48"/>
      <c r="H22" s="12"/>
    </row>
    <row r="23" spans="1:8" s="2" customFormat="1" ht="16.5" customHeight="1" x14ac:dyDescent="0.2">
      <c r="A23" s="34">
        <v>1</v>
      </c>
      <c r="B23" s="45" t="s">
        <v>444</v>
      </c>
      <c r="C23" s="62">
        <v>23</v>
      </c>
      <c r="D23" s="48">
        <v>17</v>
      </c>
      <c r="E23" s="60">
        <f t="shared" ref="E23:E32" si="1">D23*100/C23</f>
        <v>73.913043478260875</v>
      </c>
      <c r="F23" s="45" t="s">
        <v>245</v>
      </c>
      <c r="G23" s="47" t="s">
        <v>413</v>
      </c>
      <c r="H23" s="9"/>
    </row>
    <row r="24" spans="1:8" s="2" customFormat="1" ht="16.5" customHeight="1" x14ac:dyDescent="0.2">
      <c r="A24" s="34">
        <v>2</v>
      </c>
      <c r="B24" s="45" t="s">
        <v>96</v>
      </c>
      <c r="C24" s="62">
        <v>58</v>
      </c>
      <c r="D24" s="48">
        <v>32</v>
      </c>
      <c r="E24" s="60">
        <f t="shared" si="1"/>
        <v>55.172413793103445</v>
      </c>
      <c r="F24" s="45" t="s">
        <v>323</v>
      </c>
      <c r="G24" s="47" t="s">
        <v>407</v>
      </c>
      <c r="H24" s="12"/>
    </row>
    <row r="25" spans="1:8" s="2" customFormat="1" ht="16.5" customHeight="1" x14ac:dyDescent="0.2">
      <c r="A25" s="34">
        <v>3</v>
      </c>
      <c r="B25" s="45" t="s">
        <v>324</v>
      </c>
      <c r="C25" s="62">
        <v>51</v>
      </c>
      <c r="D25" s="48">
        <v>38</v>
      </c>
      <c r="E25" s="60">
        <f t="shared" si="1"/>
        <v>74.509803921568633</v>
      </c>
      <c r="F25" s="45" t="s">
        <v>323</v>
      </c>
      <c r="G25" s="47" t="s">
        <v>406</v>
      </c>
      <c r="H25" s="12"/>
    </row>
    <row r="26" spans="1:8" s="2" customFormat="1" ht="16.5" customHeight="1" x14ac:dyDescent="0.2">
      <c r="A26" s="34">
        <v>4</v>
      </c>
      <c r="B26" s="45" t="s">
        <v>438</v>
      </c>
      <c r="C26" s="62">
        <v>29</v>
      </c>
      <c r="D26" s="48">
        <v>19</v>
      </c>
      <c r="E26" s="60">
        <f t="shared" si="1"/>
        <v>65.517241379310349</v>
      </c>
      <c r="F26" s="45" t="s">
        <v>437</v>
      </c>
      <c r="G26" s="47" t="s">
        <v>410</v>
      </c>
      <c r="H26" s="12"/>
    </row>
    <row r="27" spans="1:8" s="2" customFormat="1" ht="16.5" customHeight="1" x14ac:dyDescent="0.2">
      <c r="A27" s="34">
        <v>5</v>
      </c>
      <c r="B27" s="45" t="s">
        <v>98</v>
      </c>
      <c r="C27" s="62">
        <v>57</v>
      </c>
      <c r="D27" s="48">
        <v>42</v>
      </c>
      <c r="E27" s="60">
        <f t="shared" si="1"/>
        <v>73.684210526315795</v>
      </c>
      <c r="F27" s="45" t="s">
        <v>412</v>
      </c>
      <c r="G27" s="47" t="s">
        <v>413</v>
      </c>
      <c r="H27" s="11"/>
    </row>
    <row r="28" spans="1:8" s="2" customFormat="1" ht="16.5" customHeight="1" x14ac:dyDescent="0.2">
      <c r="A28" s="34">
        <v>6</v>
      </c>
      <c r="B28" s="45" t="s">
        <v>445</v>
      </c>
      <c r="C28" s="62">
        <v>26</v>
      </c>
      <c r="D28" s="48">
        <v>19</v>
      </c>
      <c r="E28" s="60">
        <f t="shared" si="1"/>
        <v>73.07692307692308</v>
      </c>
      <c r="F28" s="45" t="s">
        <v>252</v>
      </c>
      <c r="G28" s="47" t="s">
        <v>413</v>
      </c>
      <c r="H28" s="12"/>
    </row>
    <row r="29" spans="1:8" s="2" customFormat="1" ht="16.5" customHeight="1" x14ac:dyDescent="0.2">
      <c r="A29" s="34">
        <v>7</v>
      </c>
      <c r="B29" s="45" t="s">
        <v>308</v>
      </c>
      <c r="C29" s="62">
        <v>54</v>
      </c>
      <c r="D29" s="48">
        <v>20</v>
      </c>
      <c r="E29" s="60">
        <f t="shared" si="1"/>
        <v>37.037037037037038</v>
      </c>
      <c r="F29" s="45" t="s">
        <v>164</v>
      </c>
      <c r="G29" s="47" t="s">
        <v>413</v>
      </c>
      <c r="H29" s="11"/>
    </row>
    <row r="30" spans="1:8" s="2" customFormat="1" ht="16.5" customHeight="1" x14ac:dyDescent="0.2">
      <c r="A30" s="100">
        <v>8</v>
      </c>
      <c r="B30" s="45" t="s">
        <v>415</v>
      </c>
      <c r="C30" s="62">
        <v>48</v>
      </c>
      <c r="D30" s="48">
        <v>35</v>
      </c>
      <c r="E30" s="60">
        <f t="shared" si="1"/>
        <v>72.916666666666671</v>
      </c>
      <c r="F30" s="45" t="s">
        <v>279</v>
      </c>
      <c r="G30" s="47" t="s">
        <v>414</v>
      </c>
      <c r="H30" s="9"/>
    </row>
    <row r="31" spans="1:8" s="2" customFormat="1" ht="16.5" customHeight="1" x14ac:dyDescent="0.2">
      <c r="A31" s="101"/>
      <c r="B31" s="45" t="s">
        <v>415</v>
      </c>
      <c r="C31" s="62">
        <v>49</v>
      </c>
      <c r="D31" s="46">
        <v>41</v>
      </c>
      <c r="E31" s="60">
        <f t="shared" si="1"/>
        <v>83.673469387755105</v>
      </c>
      <c r="F31" s="45" t="s">
        <v>446</v>
      </c>
      <c r="G31" s="47" t="s">
        <v>429</v>
      </c>
      <c r="H31" s="12"/>
    </row>
    <row r="32" spans="1:8" s="2" customFormat="1" ht="17.100000000000001" customHeight="1" x14ac:dyDescent="0.2">
      <c r="A32" s="34"/>
      <c r="B32" s="44" t="s">
        <v>154</v>
      </c>
      <c r="C32" s="50">
        <f>SUM(C23:C31)</f>
        <v>395</v>
      </c>
      <c r="D32" s="50">
        <f>SUM(D23:D31)</f>
        <v>263</v>
      </c>
      <c r="E32" s="61">
        <f t="shared" si="1"/>
        <v>66.582278481012665</v>
      </c>
      <c r="F32" s="50"/>
      <c r="G32" s="50"/>
      <c r="H32" s="12"/>
    </row>
    <row r="33" spans="1:8" s="18" customFormat="1" ht="17.100000000000001" customHeight="1" x14ac:dyDescent="0.2">
      <c r="A33" s="119" t="s">
        <v>194</v>
      </c>
      <c r="B33" s="120"/>
      <c r="C33" s="50"/>
      <c r="D33" s="48"/>
      <c r="E33" s="60"/>
      <c r="F33" s="48"/>
      <c r="G33" s="48"/>
      <c r="H33" s="12"/>
    </row>
    <row r="34" spans="1:8" s="2" customFormat="1" ht="17.100000000000001" customHeight="1" x14ac:dyDescent="0.2">
      <c r="A34" s="34">
        <v>1</v>
      </c>
      <c r="B34" s="45" t="s">
        <v>366</v>
      </c>
      <c r="C34" s="62">
        <v>249</v>
      </c>
      <c r="D34" s="48"/>
      <c r="E34" s="60">
        <f>D34*100/C34</f>
        <v>0</v>
      </c>
      <c r="F34" s="45" t="s">
        <v>450</v>
      </c>
      <c r="G34" s="47" t="s">
        <v>414</v>
      </c>
      <c r="H34" s="11" t="s">
        <v>394</v>
      </c>
    </row>
    <row r="35" spans="1:8" s="2" customFormat="1" ht="17.100000000000001" customHeight="1" x14ac:dyDescent="0.2">
      <c r="A35" s="100">
        <v>2</v>
      </c>
      <c r="B35" s="45" t="s">
        <v>440</v>
      </c>
      <c r="C35" s="62">
        <v>38</v>
      </c>
      <c r="D35" s="48">
        <v>29</v>
      </c>
      <c r="E35" s="60">
        <f>D35*100/C35</f>
        <v>76.315789473684205</v>
      </c>
      <c r="F35" s="45" t="s">
        <v>237</v>
      </c>
      <c r="G35" s="47" t="s">
        <v>439</v>
      </c>
      <c r="H35" s="12"/>
    </row>
    <row r="36" spans="1:8" s="2" customFormat="1" ht="17.100000000000001" customHeight="1" x14ac:dyDescent="0.2">
      <c r="A36" s="101"/>
      <c r="B36" s="45" t="s">
        <v>440</v>
      </c>
      <c r="C36" s="62">
        <v>38</v>
      </c>
      <c r="D36" s="48">
        <v>29</v>
      </c>
      <c r="E36" s="60">
        <f>D36*100/C36</f>
        <v>76.315789473684205</v>
      </c>
      <c r="F36" s="45" t="s">
        <v>237</v>
      </c>
      <c r="G36" s="47" t="s">
        <v>431</v>
      </c>
      <c r="H36" s="12"/>
    </row>
    <row r="37" spans="1:8" s="2" customFormat="1" ht="17.100000000000001" customHeight="1" x14ac:dyDescent="0.2">
      <c r="A37" s="100">
        <v>3</v>
      </c>
      <c r="B37" s="45" t="s">
        <v>73</v>
      </c>
      <c r="C37" s="62">
        <v>27</v>
      </c>
      <c r="D37" s="48">
        <v>20</v>
      </c>
      <c r="E37" s="60">
        <f>D37*100/C37</f>
        <v>74.074074074074076</v>
      </c>
      <c r="F37" s="45" t="s">
        <v>278</v>
      </c>
      <c r="G37" s="47" t="s">
        <v>406</v>
      </c>
      <c r="H37" s="12"/>
    </row>
    <row r="38" spans="1:8" s="2" customFormat="1" ht="17.100000000000001" customHeight="1" x14ac:dyDescent="0.2">
      <c r="A38" s="101"/>
      <c r="B38" s="45" t="s">
        <v>73</v>
      </c>
      <c r="C38" s="62">
        <v>27</v>
      </c>
      <c r="D38" s="48">
        <v>20</v>
      </c>
      <c r="E38" s="60">
        <f>D38*100/C38</f>
        <v>74.074074074074076</v>
      </c>
      <c r="F38" s="45" t="s">
        <v>278</v>
      </c>
      <c r="G38" s="47" t="s">
        <v>407</v>
      </c>
      <c r="H38" s="12"/>
    </row>
    <row r="39" spans="1:8" s="18" customFormat="1" ht="17.100000000000001" customHeight="1" x14ac:dyDescent="0.2">
      <c r="A39" s="100">
        <v>4</v>
      </c>
      <c r="B39" s="45" t="s">
        <v>408</v>
      </c>
      <c r="C39" s="62">
        <v>40</v>
      </c>
      <c r="D39" s="48">
        <v>30</v>
      </c>
      <c r="E39" s="60">
        <f t="shared" ref="E39:E40" si="2">D39*100/C39</f>
        <v>75</v>
      </c>
      <c r="F39" s="45" t="s">
        <v>173</v>
      </c>
      <c r="G39" s="47" t="s">
        <v>406</v>
      </c>
      <c r="H39" s="12"/>
    </row>
    <row r="40" spans="1:8" s="2" customFormat="1" ht="17.100000000000001" customHeight="1" x14ac:dyDescent="0.2">
      <c r="A40" s="101"/>
      <c r="B40" s="45" t="s">
        <v>408</v>
      </c>
      <c r="C40" s="62">
        <v>40</v>
      </c>
      <c r="D40" s="48">
        <v>30</v>
      </c>
      <c r="E40" s="60">
        <f t="shared" si="2"/>
        <v>75</v>
      </c>
      <c r="F40" s="45" t="s">
        <v>173</v>
      </c>
      <c r="G40" s="47" t="s">
        <v>407</v>
      </c>
      <c r="H40" s="12"/>
    </row>
    <row r="41" spans="1:8" s="2" customFormat="1" ht="17.100000000000001" customHeight="1" x14ac:dyDescent="0.2">
      <c r="A41" s="34"/>
      <c r="B41" s="44" t="s">
        <v>154</v>
      </c>
      <c r="C41" s="50">
        <f>SUM(C34:C40)</f>
        <v>459</v>
      </c>
      <c r="D41" s="50">
        <f>SUM(D34:D40)</f>
        <v>158</v>
      </c>
      <c r="E41" s="61">
        <f>D41*100/C41</f>
        <v>34.42265795206972</v>
      </c>
      <c r="F41" s="50"/>
      <c r="G41" s="50"/>
      <c r="H41" s="12"/>
    </row>
    <row r="42" spans="1:8" s="18" customFormat="1" ht="17.100000000000001" customHeight="1" x14ac:dyDescent="0.2">
      <c r="A42" s="119" t="s">
        <v>171</v>
      </c>
      <c r="B42" s="120"/>
      <c r="C42" s="50"/>
      <c r="D42" s="48"/>
      <c r="E42" s="60"/>
      <c r="F42" s="48"/>
      <c r="G42" s="48"/>
      <c r="H42" s="12"/>
    </row>
    <row r="43" spans="1:8" s="2" customFormat="1" ht="17.100000000000001" customHeight="1" x14ac:dyDescent="0.2">
      <c r="A43" s="34">
        <v>1</v>
      </c>
      <c r="B43" s="45" t="s">
        <v>433</v>
      </c>
      <c r="C43" s="62">
        <v>18</v>
      </c>
      <c r="D43" s="48">
        <v>16</v>
      </c>
      <c r="E43" s="60">
        <f>D43*100/C43</f>
        <v>88.888888888888886</v>
      </c>
      <c r="F43" s="45" t="s">
        <v>428</v>
      </c>
      <c r="G43" s="47" t="s">
        <v>413</v>
      </c>
      <c r="H43" s="9"/>
    </row>
    <row r="44" spans="1:8" s="2" customFormat="1" ht="17.100000000000001" customHeight="1" x14ac:dyDescent="0.2">
      <c r="A44" s="100">
        <v>2</v>
      </c>
      <c r="B44" s="45" t="s">
        <v>432</v>
      </c>
      <c r="C44" s="62">
        <v>15</v>
      </c>
      <c r="D44" s="48">
        <v>12</v>
      </c>
      <c r="E44" s="60">
        <f t="shared" ref="E44:E46" si="3">D44*100/C44</f>
        <v>80</v>
      </c>
      <c r="F44" s="45" t="s">
        <v>236</v>
      </c>
      <c r="G44" s="47" t="s">
        <v>429</v>
      </c>
      <c r="H44" s="11"/>
    </row>
    <row r="45" spans="1:8" s="2" customFormat="1" ht="17.100000000000001" customHeight="1" x14ac:dyDescent="0.2">
      <c r="A45" s="102"/>
      <c r="B45" s="45" t="s">
        <v>432</v>
      </c>
      <c r="C45" s="62">
        <v>15</v>
      </c>
      <c r="D45" s="48">
        <v>12</v>
      </c>
      <c r="E45" s="60">
        <f t="shared" si="3"/>
        <v>80</v>
      </c>
      <c r="F45" s="45" t="s">
        <v>236</v>
      </c>
      <c r="G45" s="47" t="s">
        <v>430</v>
      </c>
      <c r="H45" s="27"/>
    </row>
    <row r="46" spans="1:8" s="2" customFormat="1" ht="17.100000000000001" customHeight="1" x14ac:dyDescent="0.2">
      <c r="A46" s="101"/>
      <c r="B46" s="45" t="s">
        <v>432</v>
      </c>
      <c r="C46" s="62">
        <v>15</v>
      </c>
      <c r="D46" s="48">
        <v>12</v>
      </c>
      <c r="E46" s="60">
        <f t="shared" si="3"/>
        <v>80</v>
      </c>
      <c r="F46" s="45" t="s">
        <v>236</v>
      </c>
      <c r="G46" s="47" t="s">
        <v>431</v>
      </c>
      <c r="H46" s="11"/>
    </row>
    <row r="47" spans="1:8" s="2" customFormat="1" ht="17.100000000000001" customHeight="1" x14ac:dyDescent="0.2">
      <c r="A47" s="34"/>
      <c r="B47" s="44" t="s">
        <v>154</v>
      </c>
      <c r="C47" s="50">
        <f>SUM(C43:C46)</f>
        <v>63</v>
      </c>
      <c r="D47" s="50">
        <f>SUM(D43:D46)</f>
        <v>52</v>
      </c>
      <c r="E47" s="61">
        <f>D47*100/C47</f>
        <v>82.539682539682545</v>
      </c>
      <c r="F47" s="50"/>
      <c r="G47" s="50"/>
      <c r="H47" s="12"/>
    </row>
    <row r="48" spans="1:8" s="18" customFormat="1" ht="17.100000000000001" customHeight="1" x14ac:dyDescent="0.2">
      <c r="A48" s="119" t="s">
        <v>177</v>
      </c>
      <c r="B48" s="120"/>
      <c r="C48" s="50"/>
      <c r="D48" s="48"/>
      <c r="E48" s="60"/>
      <c r="F48" s="48"/>
      <c r="G48" s="48"/>
      <c r="H48" s="12"/>
    </row>
    <row r="49" spans="1:8" s="18" customFormat="1" ht="17.100000000000001" customHeight="1" x14ac:dyDescent="0.2">
      <c r="A49" s="34">
        <v>1</v>
      </c>
      <c r="B49" s="45" t="s">
        <v>441</v>
      </c>
      <c r="C49" s="62">
        <v>15</v>
      </c>
      <c r="D49" s="48">
        <v>11</v>
      </c>
      <c r="E49" s="60">
        <f>D49*100/C49</f>
        <v>73.333333333333329</v>
      </c>
      <c r="F49" s="45" t="s">
        <v>225</v>
      </c>
      <c r="G49" s="47" t="s">
        <v>429</v>
      </c>
      <c r="H49" s="9"/>
    </row>
    <row r="50" spans="1:8" s="2" customFormat="1" ht="17.100000000000001" customHeight="1" x14ac:dyDescent="0.2">
      <c r="A50" s="34"/>
      <c r="B50" s="44" t="s">
        <v>154</v>
      </c>
      <c r="C50" s="50">
        <f>SUM(C49:C49)</f>
        <v>15</v>
      </c>
      <c r="D50" s="50">
        <f>SUM(D49:D49)</f>
        <v>11</v>
      </c>
      <c r="E50" s="61">
        <f>D50*100/C50</f>
        <v>73.333333333333329</v>
      </c>
      <c r="F50" s="50"/>
      <c r="G50" s="50"/>
      <c r="H50" s="12"/>
    </row>
    <row r="51" spans="1:8" s="18" customFormat="1" ht="17.100000000000001" customHeight="1" x14ac:dyDescent="0.2">
      <c r="A51" s="119" t="s">
        <v>227</v>
      </c>
      <c r="B51" s="120"/>
      <c r="C51" s="50"/>
      <c r="D51" s="48"/>
      <c r="E51" s="60"/>
      <c r="F51" s="48"/>
      <c r="G51" s="48"/>
      <c r="H51" s="12"/>
    </row>
    <row r="52" spans="1:8" s="2" customFormat="1" ht="17.100000000000001" customHeight="1" x14ac:dyDescent="0.2">
      <c r="A52" s="34">
        <v>1</v>
      </c>
      <c r="B52" s="45" t="s">
        <v>443</v>
      </c>
      <c r="C52" s="62">
        <v>8</v>
      </c>
      <c r="D52" s="48">
        <v>4</v>
      </c>
      <c r="E52" s="60">
        <f>D52*100/C52</f>
        <v>50</v>
      </c>
      <c r="F52" s="45" t="s">
        <v>351</v>
      </c>
      <c r="G52" s="47" t="s">
        <v>413</v>
      </c>
      <c r="H52" s="12"/>
    </row>
    <row r="53" spans="1:8" s="2" customFormat="1" ht="17.100000000000001" customHeight="1" x14ac:dyDescent="0.2">
      <c r="A53" s="34"/>
      <c r="B53" s="44" t="s">
        <v>154</v>
      </c>
      <c r="C53" s="50">
        <f>SUM(C52:C52)</f>
        <v>8</v>
      </c>
      <c r="D53" s="50">
        <f>SUM(D52:D52)</f>
        <v>4</v>
      </c>
      <c r="E53" s="61">
        <f t="shared" ref="E53" si="4">D53*100/C53</f>
        <v>50</v>
      </c>
      <c r="F53" s="50"/>
      <c r="G53" s="50"/>
      <c r="H53" s="12"/>
    </row>
    <row r="54" spans="1:8" s="18" customFormat="1" ht="17.100000000000001" customHeight="1" x14ac:dyDescent="0.2">
      <c r="A54" s="119" t="s">
        <v>263</v>
      </c>
      <c r="B54" s="120"/>
      <c r="C54" s="50"/>
      <c r="D54" s="48"/>
      <c r="E54" s="60"/>
      <c r="F54" s="48"/>
      <c r="G54" s="48"/>
      <c r="H54" s="12"/>
    </row>
    <row r="55" spans="1:8" s="2" customFormat="1" ht="17.100000000000001" customHeight="1" x14ac:dyDescent="0.2">
      <c r="A55" s="34">
        <v>1</v>
      </c>
      <c r="B55" s="45" t="s">
        <v>422</v>
      </c>
      <c r="C55" s="62">
        <v>49</v>
      </c>
      <c r="D55" s="48">
        <v>35</v>
      </c>
      <c r="E55" s="60">
        <f t="shared" ref="E55:E60" si="5">D55*100/C55</f>
        <v>71.428571428571431</v>
      </c>
      <c r="F55" s="45" t="s">
        <v>416</v>
      </c>
      <c r="G55" s="47" t="s">
        <v>413</v>
      </c>
      <c r="H55" s="52"/>
    </row>
    <row r="56" spans="1:8" s="2" customFormat="1" ht="17.100000000000001" customHeight="1" x14ac:dyDescent="0.2">
      <c r="A56" s="34">
        <v>2</v>
      </c>
      <c r="B56" s="45" t="s">
        <v>423</v>
      </c>
      <c r="C56" s="62">
        <v>56</v>
      </c>
      <c r="D56" s="48">
        <v>48</v>
      </c>
      <c r="E56" s="60">
        <f t="shared" si="5"/>
        <v>85.714285714285708</v>
      </c>
      <c r="F56" s="45" t="s">
        <v>417</v>
      </c>
      <c r="G56" s="47" t="s">
        <v>413</v>
      </c>
      <c r="H56" s="52"/>
    </row>
    <row r="57" spans="1:8" s="2" customFormat="1" ht="17.100000000000001" customHeight="1" x14ac:dyDescent="0.2">
      <c r="A57" s="34">
        <v>3</v>
      </c>
      <c r="B57" s="45" t="s">
        <v>424</v>
      </c>
      <c r="C57" s="62">
        <v>53</v>
      </c>
      <c r="D57" s="48">
        <v>28</v>
      </c>
      <c r="E57" s="60">
        <f t="shared" si="5"/>
        <v>52.830188679245282</v>
      </c>
      <c r="F57" s="45" t="s">
        <v>418</v>
      </c>
      <c r="G57" s="47" t="s">
        <v>413</v>
      </c>
      <c r="H57" s="9"/>
    </row>
    <row r="58" spans="1:8" s="2" customFormat="1" ht="17.100000000000001" customHeight="1" x14ac:dyDescent="0.2">
      <c r="A58" s="34">
        <v>4</v>
      </c>
      <c r="B58" s="45" t="s">
        <v>425</v>
      </c>
      <c r="C58" s="62">
        <v>48</v>
      </c>
      <c r="D58" s="48">
        <v>49</v>
      </c>
      <c r="E58" s="60">
        <f t="shared" si="5"/>
        <v>102.08333333333333</v>
      </c>
      <c r="F58" s="45" t="s">
        <v>419</v>
      </c>
      <c r="G58" s="47" t="s">
        <v>413</v>
      </c>
      <c r="H58" s="12"/>
    </row>
    <row r="59" spans="1:8" s="2" customFormat="1" ht="17.100000000000001" customHeight="1" x14ac:dyDescent="0.2">
      <c r="A59" s="34">
        <v>5</v>
      </c>
      <c r="B59" s="45" t="s">
        <v>426</v>
      </c>
      <c r="C59" s="62">
        <v>55</v>
      </c>
      <c r="D59" s="48">
        <v>45</v>
      </c>
      <c r="E59" s="60">
        <f t="shared" si="5"/>
        <v>81.818181818181813</v>
      </c>
      <c r="F59" s="45" t="s">
        <v>420</v>
      </c>
      <c r="G59" s="47" t="s">
        <v>413</v>
      </c>
      <c r="H59" s="52"/>
    </row>
    <row r="60" spans="1:8" s="2" customFormat="1" ht="17.100000000000001" customHeight="1" x14ac:dyDescent="0.2">
      <c r="A60" s="34">
        <v>6</v>
      </c>
      <c r="B60" s="45" t="s">
        <v>427</v>
      </c>
      <c r="C60" s="62">
        <v>54</v>
      </c>
      <c r="D60" s="48">
        <v>27</v>
      </c>
      <c r="E60" s="60">
        <f t="shared" si="5"/>
        <v>50</v>
      </c>
      <c r="F60" s="45" t="s">
        <v>421</v>
      </c>
      <c r="G60" s="47" t="s">
        <v>413</v>
      </c>
      <c r="H60" s="52"/>
    </row>
    <row r="61" spans="1:8" s="2" customFormat="1" ht="20.100000000000001" customHeight="1" x14ac:dyDescent="0.2">
      <c r="A61" s="34"/>
      <c r="B61" s="44" t="s">
        <v>154</v>
      </c>
      <c r="C61" s="50">
        <f>SUM(C55:C60)</f>
        <v>315</v>
      </c>
      <c r="D61" s="50">
        <f>SUM(D55:D60)</f>
        <v>232</v>
      </c>
      <c r="E61" s="61">
        <f t="shared" ref="E61:E62" si="6">D61*100/C61</f>
        <v>73.650793650793645</v>
      </c>
      <c r="F61" s="50"/>
      <c r="G61" s="50"/>
      <c r="H61" s="12"/>
    </row>
    <row r="62" spans="1:8" s="2" customFormat="1" ht="20.100000000000001" customHeight="1" x14ac:dyDescent="0.2">
      <c r="A62" s="34">
        <f>SUM(A13,A20,A30,A39,A44,A49,A52,A60)</f>
        <v>28</v>
      </c>
      <c r="B62" s="58" t="s">
        <v>281</v>
      </c>
      <c r="C62" s="50">
        <f>SUM(C14,C21,C32,C41,C47,C50,C53,C61)</f>
        <v>1688</v>
      </c>
      <c r="D62" s="50">
        <f>SUM(D14,D21,D32,D41,D47,D50,D53,D61)</f>
        <v>833</v>
      </c>
      <c r="E62" s="61">
        <f t="shared" si="6"/>
        <v>49.34834123222749</v>
      </c>
      <c r="F62" s="50"/>
      <c r="G62" s="50"/>
      <c r="H62" s="12"/>
    </row>
    <row r="63" spans="1:8" ht="15" customHeight="1" x14ac:dyDescent="0.25">
      <c r="A63" s="20"/>
      <c r="B63" s="1"/>
      <c r="C63" s="19"/>
      <c r="D63" s="1"/>
      <c r="E63" s="1"/>
      <c r="F63" s="1"/>
      <c r="G63" s="1"/>
      <c r="H63" s="1"/>
    </row>
    <row r="64" spans="1:8" ht="17.100000000000001" customHeight="1" x14ac:dyDescent="0.25">
      <c r="A64" s="20"/>
      <c r="C64" s="19"/>
      <c r="D64" s="1"/>
      <c r="E64" s="115" t="s">
        <v>137</v>
      </c>
      <c r="F64" s="115"/>
      <c r="G64" s="115"/>
      <c r="H64" s="115"/>
    </row>
    <row r="65" spans="1:8" ht="17.100000000000001" customHeight="1" x14ac:dyDescent="0.25">
      <c r="A65" s="20"/>
      <c r="B65" s="26"/>
      <c r="C65" s="19"/>
      <c r="D65" s="1"/>
      <c r="E65" s="113" t="s">
        <v>136</v>
      </c>
      <c r="F65" s="113"/>
      <c r="G65" s="113"/>
      <c r="H65" s="113"/>
    </row>
    <row r="66" spans="1:8" ht="17.100000000000001" customHeight="1" x14ac:dyDescent="0.25">
      <c r="C66" s="21"/>
    </row>
    <row r="67" spans="1:8" ht="17.100000000000001" customHeight="1" x14ac:dyDescent="0.25"/>
    <row r="68" spans="1:8" ht="17.100000000000001" customHeight="1" x14ac:dyDescent="0.25">
      <c r="C68" s="28"/>
    </row>
    <row r="69" spans="1:8" ht="17.100000000000001" customHeight="1" x14ac:dyDescent="0.25">
      <c r="B69" s="25"/>
      <c r="C69" s="28"/>
    </row>
    <row r="70" spans="1:8" ht="17.100000000000001" customHeight="1" x14ac:dyDescent="0.25">
      <c r="B70" s="25"/>
      <c r="E70" s="113" t="s">
        <v>80</v>
      </c>
      <c r="F70" s="113"/>
      <c r="G70" s="113"/>
      <c r="H70" s="113"/>
    </row>
    <row r="71" spans="1:8" ht="18" customHeight="1" x14ac:dyDescent="0.25"/>
  </sheetData>
  <sortState ref="A37:H40">
    <sortCondition ref="B37:B40"/>
  </sortState>
  <mergeCells count="28">
    <mergeCell ref="E64:H64"/>
    <mergeCell ref="E65:H65"/>
    <mergeCell ref="E70:H70"/>
    <mergeCell ref="A54:B54"/>
    <mergeCell ref="A51:B51"/>
    <mergeCell ref="A48:B48"/>
    <mergeCell ref="A42:B42"/>
    <mergeCell ref="A33:B33"/>
    <mergeCell ref="A22:B22"/>
    <mergeCell ref="A44:A46"/>
    <mergeCell ref="A15:B15"/>
    <mergeCell ref="A4:D4"/>
    <mergeCell ref="A5:C5"/>
    <mergeCell ref="A6:H6"/>
    <mergeCell ref="A7:H7"/>
    <mergeCell ref="A8:H8"/>
    <mergeCell ref="A11:B11"/>
    <mergeCell ref="A1:D1"/>
    <mergeCell ref="E1:H1"/>
    <mergeCell ref="A2:D2"/>
    <mergeCell ref="E2:H2"/>
    <mergeCell ref="A3:D3"/>
    <mergeCell ref="E3:H3"/>
    <mergeCell ref="A17:A18"/>
    <mergeCell ref="A30:A31"/>
    <mergeCell ref="A35:A36"/>
    <mergeCell ref="A37:A38"/>
    <mergeCell ref="A39:A40"/>
  </mergeCells>
  <pageMargins left="0.5" right="0.25" top="0.5" bottom="0.5" header="0" footer="0.25"/>
  <pageSetup paperSize="9" orientation="portrait" r:id="rId1"/>
  <headerFooter alignWithMargins="0">
    <oddFooter>&amp;L&amp;"Times New Roman,Regular"&amp;8BC.nhanh_SS.HSSV_đi-hoc_sau-Tet_2018&amp;R&amp;P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393"/>
  <sheetViews>
    <sheetView tabSelected="1" view="pageBreakPreview" topLeftCell="A49" zoomScaleNormal="100" workbookViewId="0">
      <selection activeCell="C391" sqref="C391"/>
    </sheetView>
  </sheetViews>
  <sheetFormatPr defaultRowHeight="15.75" x14ac:dyDescent="0.25"/>
  <cols>
    <col min="1" max="1" width="5.7109375" style="14" customWidth="1"/>
    <col min="2" max="2" width="20.7109375" style="14" customWidth="1"/>
    <col min="3" max="3" width="7.7109375" style="14" customWidth="1"/>
    <col min="4" max="4" width="6.7109375" style="14" customWidth="1"/>
    <col min="5" max="5" width="7.7109375" style="14" customWidth="1"/>
    <col min="6" max="6" width="30.5703125" style="14" bestFit="1" customWidth="1"/>
    <col min="7" max="7" width="6.7109375" style="14" customWidth="1"/>
    <col min="8" max="8" width="10.7109375" style="14" customWidth="1"/>
    <col min="9" max="16384" width="9.140625" style="14"/>
  </cols>
  <sheetData>
    <row r="1" spans="1:8" ht="17.100000000000001" customHeight="1" x14ac:dyDescent="0.25">
      <c r="A1" s="112" t="s">
        <v>34</v>
      </c>
      <c r="B1" s="112"/>
      <c r="C1" s="112"/>
      <c r="D1" s="112"/>
      <c r="E1" s="113" t="s">
        <v>1</v>
      </c>
      <c r="F1" s="113"/>
      <c r="G1" s="113"/>
      <c r="H1" s="113"/>
    </row>
    <row r="2" spans="1:8" ht="17.100000000000001" customHeight="1" x14ac:dyDescent="0.25">
      <c r="A2" s="112" t="s">
        <v>35</v>
      </c>
      <c r="B2" s="112"/>
      <c r="C2" s="112"/>
      <c r="D2" s="112"/>
      <c r="E2" s="114" t="s">
        <v>2</v>
      </c>
      <c r="F2" s="114"/>
      <c r="G2" s="114"/>
      <c r="H2" s="114"/>
    </row>
    <row r="3" spans="1:8" ht="17.100000000000001" customHeight="1" x14ac:dyDescent="0.25">
      <c r="A3" s="113" t="s">
        <v>282</v>
      </c>
      <c r="B3" s="113"/>
      <c r="C3" s="113"/>
      <c r="D3" s="113"/>
      <c r="E3" s="113"/>
      <c r="F3" s="113"/>
      <c r="G3" s="113"/>
      <c r="H3" s="113"/>
    </row>
    <row r="4" spans="1:8" ht="17.100000000000001" customHeight="1" x14ac:dyDescent="0.25">
      <c r="A4" s="113" t="s">
        <v>283</v>
      </c>
      <c r="B4" s="113"/>
      <c r="C4" s="113"/>
      <c r="D4" s="113"/>
      <c r="E4" s="79"/>
      <c r="F4" s="79"/>
      <c r="G4" s="79"/>
      <c r="H4" s="79"/>
    </row>
    <row r="5" spans="1:8" ht="17.100000000000001" customHeight="1" x14ac:dyDescent="0.25">
      <c r="A5" s="113"/>
      <c r="B5" s="113"/>
      <c r="C5" s="113"/>
      <c r="D5" s="15"/>
      <c r="E5" s="15"/>
      <c r="F5" s="15"/>
      <c r="G5" s="16"/>
      <c r="H5" s="16"/>
    </row>
    <row r="6" spans="1:8" ht="24.95" customHeight="1" x14ac:dyDescent="0.3">
      <c r="A6" s="117" t="s">
        <v>13</v>
      </c>
      <c r="B6" s="117"/>
      <c r="C6" s="117"/>
      <c r="D6" s="117"/>
      <c r="E6" s="117"/>
      <c r="F6" s="117"/>
      <c r="G6" s="117"/>
      <c r="H6" s="117"/>
    </row>
    <row r="7" spans="1:8" ht="18" customHeight="1" x14ac:dyDescent="0.25">
      <c r="A7" s="118" t="s">
        <v>135</v>
      </c>
      <c r="B7" s="118"/>
      <c r="C7" s="118"/>
      <c r="D7" s="118"/>
      <c r="E7" s="118"/>
      <c r="F7" s="118"/>
      <c r="G7" s="118"/>
      <c r="H7" s="118"/>
    </row>
    <row r="8" spans="1:8" ht="18" customHeight="1" x14ac:dyDescent="0.25">
      <c r="A8" s="118" t="s">
        <v>455</v>
      </c>
      <c r="B8" s="118"/>
      <c r="C8" s="118"/>
      <c r="D8" s="118"/>
      <c r="E8" s="118"/>
      <c r="F8" s="118"/>
      <c r="G8" s="118"/>
      <c r="H8" s="118"/>
    </row>
    <row r="9" spans="1:8" s="17" customFormat="1" ht="15" customHeight="1" x14ac:dyDescent="0.3">
      <c r="A9" s="22"/>
      <c r="B9" s="22"/>
      <c r="C9" s="22"/>
      <c r="D9" s="22"/>
      <c r="E9" s="22"/>
      <c r="F9" s="22"/>
      <c r="G9" s="22"/>
      <c r="H9" s="22"/>
    </row>
    <row r="10" spans="1:8" s="17" customFormat="1" ht="35.1" customHeight="1" x14ac:dyDescent="0.25">
      <c r="A10" s="63" t="s">
        <v>16</v>
      </c>
      <c r="B10" s="57" t="s">
        <v>14</v>
      </c>
      <c r="C10" s="64" t="s">
        <v>395</v>
      </c>
      <c r="D10" s="63" t="s">
        <v>17</v>
      </c>
      <c r="E10" s="63" t="s">
        <v>289</v>
      </c>
      <c r="F10" s="65"/>
      <c r="G10" s="63" t="s">
        <v>285</v>
      </c>
      <c r="H10" s="57" t="s">
        <v>3</v>
      </c>
    </row>
    <row r="11" spans="1:8" s="18" customFormat="1" ht="18" customHeight="1" x14ac:dyDescent="0.2">
      <c r="A11" s="119" t="s">
        <v>153</v>
      </c>
      <c r="B11" s="120"/>
      <c r="C11" s="50"/>
      <c r="D11" s="48"/>
      <c r="E11" s="60"/>
      <c r="F11" s="48"/>
      <c r="G11" s="48"/>
      <c r="H11" s="12"/>
    </row>
    <row r="12" spans="1:8" s="2" customFormat="1" ht="18" customHeight="1" x14ac:dyDescent="0.2">
      <c r="A12" s="34">
        <v>1</v>
      </c>
      <c r="B12" s="45" t="s">
        <v>244</v>
      </c>
      <c r="C12" s="59">
        <v>39</v>
      </c>
      <c r="D12" s="48">
        <v>24</v>
      </c>
      <c r="E12" s="60">
        <f>D12*100/C12</f>
        <v>61.53846153846154</v>
      </c>
      <c r="F12" s="134" t="s">
        <v>239</v>
      </c>
      <c r="G12" s="135" t="s">
        <v>149</v>
      </c>
      <c r="H12" s="11"/>
    </row>
    <row r="13" spans="1:8" s="2" customFormat="1" ht="18" customHeight="1" x14ac:dyDescent="0.2">
      <c r="A13" s="34">
        <v>2</v>
      </c>
      <c r="B13" s="134" t="s">
        <v>21</v>
      </c>
      <c r="C13" s="59">
        <v>43</v>
      </c>
      <c r="D13" s="48">
        <v>40</v>
      </c>
      <c r="E13" s="60">
        <f>D13*100/C13</f>
        <v>93.023255813953483</v>
      </c>
      <c r="F13" s="134" t="s">
        <v>243</v>
      </c>
      <c r="G13" s="135" t="s">
        <v>150</v>
      </c>
      <c r="H13" s="12"/>
    </row>
    <row r="14" spans="1:8" s="2" customFormat="1" ht="18" customHeight="1" x14ac:dyDescent="0.2">
      <c r="A14" s="34">
        <v>3</v>
      </c>
      <c r="B14" s="134" t="s">
        <v>22</v>
      </c>
      <c r="C14" s="59">
        <v>50</v>
      </c>
      <c r="D14" s="48">
        <v>36</v>
      </c>
      <c r="E14" s="60">
        <f>D14*100/C14</f>
        <v>72</v>
      </c>
      <c r="F14" s="134" t="s">
        <v>243</v>
      </c>
      <c r="G14" s="135" t="s">
        <v>151</v>
      </c>
      <c r="H14" s="11"/>
    </row>
    <row r="15" spans="1:8" s="2" customFormat="1" ht="18" customHeight="1" x14ac:dyDescent="0.2">
      <c r="A15" s="34"/>
      <c r="B15" s="134"/>
      <c r="C15" s="59"/>
      <c r="D15" s="48"/>
      <c r="E15" s="60"/>
      <c r="F15" s="134" t="s">
        <v>156</v>
      </c>
      <c r="G15" s="135" t="s">
        <v>176</v>
      </c>
      <c r="H15" s="12"/>
    </row>
    <row r="16" spans="1:8" s="2" customFormat="1" ht="18" customHeight="1" x14ac:dyDescent="0.2">
      <c r="A16" s="34">
        <v>4</v>
      </c>
      <c r="B16" s="134" t="s">
        <v>23</v>
      </c>
      <c r="C16" s="59">
        <v>15</v>
      </c>
      <c r="D16" s="48">
        <v>14</v>
      </c>
      <c r="E16" s="60">
        <f>D16*100/C16</f>
        <v>93.333333333333329</v>
      </c>
      <c r="F16" s="134" t="s">
        <v>242</v>
      </c>
      <c r="G16" s="135" t="s">
        <v>238</v>
      </c>
      <c r="H16" s="11"/>
    </row>
    <row r="17" spans="1:12" s="2" customFormat="1" ht="18" customHeight="1" x14ac:dyDescent="0.2">
      <c r="A17" s="34">
        <v>5</v>
      </c>
      <c r="B17" s="134" t="s">
        <v>349</v>
      </c>
      <c r="C17" s="59">
        <v>28</v>
      </c>
      <c r="D17" s="48">
        <v>20</v>
      </c>
      <c r="E17" s="60">
        <f>D17*100/C17</f>
        <v>71.428571428571431</v>
      </c>
      <c r="F17" s="134" t="s">
        <v>220</v>
      </c>
      <c r="G17" s="135" t="s">
        <v>321</v>
      </c>
      <c r="H17" s="12"/>
    </row>
    <row r="18" spans="1:12" s="2" customFormat="1" ht="18" customHeight="1" x14ac:dyDescent="0.2">
      <c r="A18" s="34">
        <v>6</v>
      </c>
      <c r="B18" s="134" t="s">
        <v>376</v>
      </c>
      <c r="C18" s="59">
        <v>42</v>
      </c>
      <c r="D18" s="48">
        <v>34</v>
      </c>
      <c r="E18" s="60">
        <f>D18*100/C18</f>
        <v>80.952380952380949</v>
      </c>
      <c r="F18" s="134" t="s">
        <v>374</v>
      </c>
      <c r="G18" s="135" t="s">
        <v>298</v>
      </c>
      <c r="H18" s="11"/>
    </row>
    <row r="19" spans="1:12" s="2" customFormat="1" ht="18" customHeight="1" x14ac:dyDescent="0.2">
      <c r="A19" s="34">
        <v>7</v>
      </c>
      <c r="B19" s="134" t="s">
        <v>89</v>
      </c>
      <c r="C19" s="59">
        <v>44</v>
      </c>
      <c r="D19" s="48">
        <v>35</v>
      </c>
      <c r="E19" s="60">
        <f>D19*100/C19</f>
        <v>79.545454545454547</v>
      </c>
      <c r="F19" s="134" t="s">
        <v>239</v>
      </c>
      <c r="G19" s="135" t="s">
        <v>148</v>
      </c>
      <c r="H19" s="11"/>
    </row>
    <row r="20" spans="1:12" s="2" customFormat="1" ht="18" customHeight="1" x14ac:dyDescent="0.2">
      <c r="A20" s="34"/>
      <c r="B20" s="134"/>
      <c r="C20" s="59"/>
      <c r="D20" s="48"/>
      <c r="E20" s="60"/>
      <c r="F20" s="134" t="s">
        <v>240</v>
      </c>
      <c r="G20" s="135" t="s">
        <v>149</v>
      </c>
      <c r="H20" s="12"/>
    </row>
    <row r="21" spans="1:12" s="2" customFormat="1" ht="18" customHeight="1" x14ac:dyDescent="0.2">
      <c r="A21" s="34">
        <v>8</v>
      </c>
      <c r="B21" s="134" t="s">
        <v>86</v>
      </c>
      <c r="C21" s="59">
        <v>43</v>
      </c>
      <c r="D21" s="48">
        <v>35</v>
      </c>
      <c r="E21" s="60">
        <f>D21*100/C21</f>
        <v>81.395348837209298</v>
      </c>
      <c r="F21" s="134" t="s">
        <v>210</v>
      </c>
      <c r="G21" s="135" t="s">
        <v>168</v>
      </c>
      <c r="H21" s="12"/>
    </row>
    <row r="22" spans="1:12" s="18" customFormat="1" ht="18" customHeight="1" x14ac:dyDescent="0.2">
      <c r="A22" s="34">
        <v>9</v>
      </c>
      <c r="B22" s="134" t="s">
        <v>375</v>
      </c>
      <c r="C22" s="59">
        <v>41</v>
      </c>
      <c r="D22" s="48">
        <v>35</v>
      </c>
      <c r="E22" s="60">
        <f>D22*100/C22</f>
        <v>85.365853658536579</v>
      </c>
      <c r="F22" s="134" t="s">
        <v>156</v>
      </c>
      <c r="G22" s="135" t="s">
        <v>298</v>
      </c>
      <c r="H22" s="12"/>
      <c r="I22" s="2"/>
      <c r="J22" s="2"/>
      <c r="K22" s="2"/>
      <c r="L22" s="2"/>
    </row>
    <row r="23" spans="1:12" s="2" customFormat="1" ht="18" customHeight="1" x14ac:dyDescent="0.2">
      <c r="A23" s="34"/>
      <c r="B23" s="134"/>
      <c r="C23" s="59"/>
      <c r="D23" s="48"/>
      <c r="E23" s="60"/>
      <c r="F23" s="134" t="s">
        <v>373</v>
      </c>
      <c r="G23" s="135" t="s">
        <v>299</v>
      </c>
      <c r="H23" s="11"/>
    </row>
    <row r="24" spans="1:12" s="2" customFormat="1" ht="18" customHeight="1" x14ac:dyDescent="0.2">
      <c r="A24" s="66">
        <v>10</v>
      </c>
      <c r="B24" s="136" t="s">
        <v>87</v>
      </c>
      <c r="C24" s="75">
        <v>39</v>
      </c>
      <c r="D24" s="67"/>
      <c r="E24" s="68">
        <f>D24*100/C24</f>
        <v>0</v>
      </c>
      <c r="F24" s="136" t="s">
        <v>240</v>
      </c>
      <c r="G24" s="137" t="s">
        <v>158</v>
      </c>
      <c r="H24" s="71" t="s">
        <v>453</v>
      </c>
    </row>
    <row r="25" spans="1:12" s="2" customFormat="1" ht="18" customHeight="1" x14ac:dyDescent="0.2">
      <c r="A25" s="34">
        <v>11</v>
      </c>
      <c r="B25" s="134" t="s">
        <v>88</v>
      </c>
      <c r="C25" s="59">
        <v>33</v>
      </c>
      <c r="D25" s="48">
        <v>22</v>
      </c>
      <c r="E25" s="60">
        <f>D25*100/C25</f>
        <v>66.666666666666671</v>
      </c>
      <c r="F25" s="134" t="s">
        <v>241</v>
      </c>
      <c r="G25" s="135" t="s">
        <v>149</v>
      </c>
      <c r="H25" s="12"/>
    </row>
    <row r="26" spans="1:12" s="2" customFormat="1" ht="18" customHeight="1" x14ac:dyDescent="0.2">
      <c r="A26" s="34"/>
      <c r="B26" s="134"/>
      <c r="C26" s="59"/>
      <c r="D26" s="48"/>
      <c r="E26" s="60"/>
      <c r="F26" s="134" t="s">
        <v>204</v>
      </c>
      <c r="G26" s="135" t="s">
        <v>158</v>
      </c>
      <c r="H26" s="12"/>
    </row>
    <row r="27" spans="1:12" s="2" customFormat="1" ht="18" customHeight="1" x14ac:dyDescent="0.2">
      <c r="A27" s="66">
        <v>12</v>
      </c>
      <c r="B27" s="136" t="s">
        <v>411</v>
      </c>
      <c r="C27" s="75">
        <v>39</v>
      </c>
      <c r="D27" s="67"/>
      <c r="E27" s="68">
        <f>D27*100/C27</f>
        <v>0</v>
      </c>
      <c r="F27" s="136" t="s">
        <v>409</v>
      </c>
      <c r="G27" s="137" t="s">
        <v>410</v>
      </c>
      <c r="H27" s="71" t="s">
        <v>453</v>
      </c>
    </row>
    <row r="28" spans="1:12" s="2" customFormat="1" ht="18" customHeight="1" x14ac:dyDescent="0.2">
      <c r="A28" s="34">
        <v>13</v>
      </c>
      <c r="B28" s="134" t="s">
        <v>52</v>
      </c>
      <c r="C28" s="59">
        <v>66</v>
      </c>
      <c r="D28" s="48">
        <v>55</v>
      </c>
      <c r="E28" s="60">
        <f>D28*100/C28</f>
        <v>83.333333333333329</v>
      </c>
      <c r="F28" s="134" t="s">
        <v>155</v>
      </c>
      <c r="G28" s="135" t="s">
        <v>150</v>
      </c>
      <c r="H28" s="12"/>
      <c r="I28" s="18"/>
      <c r="J28" s="18"/>
      <c r="K28" s="18"/>
      <c r="L28" s="18"/>
    </row>
    <row r="29" spans="1:12" s="2" customFormat="1" ht="18" customHeight="1" x14ac:dyDescent="0.2">
      <c r="A29" s="34"/>
      <c r="B29" s="134"/>
      <c r="C29" s="59"/>
      <c r="D29" s="48"/>
      <c r="E29" s="60"/>
      <c r="F29" s="134" t="s">
        <v>155</v>
      </c>
      <c r="G29" s="135" t="s">
        <v>159</v>
      </c>
      <c r="H29" s="12"/>
    </row>
    <row r="30" spans="1:12" s="2" customFormat="1" ht="18" customHeight="1" x14ac:dyDescent="0.2">
      <c r="A30" s="34"/>
      <c r="B30" s="134"/>
      <c r="C30" s="59"/>
      <c r="D30" s="48"/>
      <c r="E30" s="60"/>
      <c r="F30" s="134" t="s">
        <v>155</v>
      </c>
      <c r="G30" s="135" t="s">
        <v>152</v>
      </c>
      <c r="H30" s="12"/>
    </row>
    <row r="31" spans="1:12" s="2" customFormat="1" ht="18" customHeight="1" x14ac:dyDescent="0.2">
      <c r="A31" s="34">
        <v>14</v>
      </c>
      <c r="B31" s="134" t="s">
        <v>46</v>
      </c>
      <c r="C31" s="59">
        <v>21</v>
      </c>
      <c r="D31" s="48">
        <v>20</v>
      </c>
      <c r="E31" s="60">
        <f>D31*100/C31</f>
        <v>95.238095238095241</v>
      </c>
      <c r="F31" s="134" t="s">
        <v>221</v>
      </c>
      <c r="G31" s="135" t="s">
        <v>209</v>
      </c>
      <c r="H31" s="11"/>
    </row>
    <row r="32" spans="1:12" s="2" customFormat="1" ht="18" customHeight="1" x14ac:dyDescent="0.2">
      <c r="A32" s="34"/>
      <c r="B32" s="134"/>
      <c r="C32" s="59"/>
      <c r="D32" s="48"/>
      <c r="E32" s="60"/>
      <c r="F32" s="134" t="s">
        <v>221</v>
      </c>
      <c r="G32" s="135" t="s">
        <v>335</v>
      </c>
      <c r="H32" s="12"/>
    </row>
    <row r="33" spans="1:12" s="2" customFormat="1" ht="18" customHeight="1" x14ac:dyDescent="0.2">
      <c r="A33" s="34">
        <v>15</v>
      </c>
      <c r="B33" s="134" t="s">
        <v>346</v>
      </c>
      <c r="C33" s="59">
        <v>23</v>
      </c>
      <c r="D33" s="48">
        <v>14</v>
      </c>
      <c r="E33" s="60">
        <f t="shared" ref="E33:E51" si="0">D33*100/C33</f>
        <v>60.869565217391305</v>
      </c>
      <c r="F33" s="134" t="s">
        <v>341</v>
      </c>
      <c r="G33" s="135" t="s">
        <v>335</v>
      </c>
      <c r="H33" s="11" t="s">
        <v>454</v>
      </c>
    </row>
    <row r="34" spans="1:12" s="18" customFormat="1" ht="18" customHeight="1" x14ac:dyDescent="0.2">
      <c r="A34" s="34"/>
      <c r="B34" s="134"/>
      <c r="C34" s="59">
        <v>24</v>
      </c>
      <c r="D34" s="48">
        <v>22</v>
      </c>
      <c r="E34" s="60">
        <f t="shared" si="0"/>
        <v>91.666666666666671</v>
      </c>
      <c r="F34" s="134" t="s">
        <v>343</v>
      </c>
      <c r="G34" s="135" t="s">
        <v>335</v>
      </c>
      <c r="H34" s="11" t="s">
        <v>454</v>
      </c>
      <c r="I34" s="2"/>
      <c r="J34" s="2"/>
      <c r="K34" s="2"/>
      <c r="L34" s="2"/>
    </row>
    <row r="35" spans="1:12" s="2" customFormat="1" ht="18" customHeight="1" x14ac:dyDescent="0.2">
      <c r="A35" s="34">
        <v>16</v>
      </c>
      <c r="B35" s="134" t="s">
        <v>47</v>
      </c>
      <c r="C35" s="59">
        <v>36</v>
      </c>
      <c r="D35" s="48">
        <v>27</v>
      </c>
      <c r="E35" s="60">
        <f t="shared" si="0"/>
        <v>75</v>
      </c>
      <c r="F35" s="134" t="s">
        <v>220</v>
      </c>
      <c r="G35" s="135" t="s">
        <v>184</v>
      </c>
      <c r="H35" s="11"/>
    </row>
    <row r="36" spans="1:12" s="2" customFormat="1" ht="18" customHeight="1" x14ac:dyDescent="0.2">
      <c r="A36" s="34">
        <v>17</v>
      </c>
      <c r="B36" s="134" t="s">
        <v>48</v>
      </c>
      <c r="C36" s="59">
        <v>23</v>
      </c>
      <c r="D36" s="48">
        <v>19</v>
      </c>
      <c r="E36" s="60">
        <f t="shared" si="0"/>
        <v>82.608695652173907</v>
      </c>
      <c r="F36" s="134" t="s">
        <v>219</v>
      </c>
      <c r="G36" s="135" t="s">
        <v>184</v>
      </c>
      <c r="H36" s="11" t="s">
        <v>454</v>
      </c>
    </row>
    <row r="37" spans="1:12" s="2" customFormat="1" ht="18" customHeight="1" x14ac:dyDescent="0.2">
      <c r="A37" s="34"/>
      <c r="B37" s="134"/>
      <c r="C37" s="59">
        <v>24</v>
      </c>
      <c r="D37" s="48">
        <v>13</v>
      </c>
      <c r="E37" s="60">
        <f t="shared" si="0"/>
        <v>54.166666666666664</v>
      </c>
      <c r="F37" s="134" t="s">
        <v>345</v>
      </c>
      <c r="G37" s="135" t="s">
        <v>321</v>
      </c>
      <c r="H37" s="11" t="s">
        <v>454</v>
      </c>
    </row>
    <row r="38" spans="1:12" s="2" customFormat="1" ht="18" customHeight="1" x14ac:dyDescent="0.2">
      <c r="A38" s="34">
        <v>18</v>
      </c>
      <c r="B38" s="134" t="s">
        <v>49</v>
      </c>
      <c r="C38" s="59">
        <v>38</v>
      </c>
      <c r="D38" s="48">
        <v>30</v>
      </c>
      <c r="E38" s="60">
        <f t="shared" si="0"/>
        <v>78.94736842105263</v>
      </c>
      <c r="F38" s="134" t="s">
        <v>218</v>
      </c>
      <c r="G38" s="135" t="s">
        <v>184</v>
      </c>
      <c r="H38" s="12"/>
    </row>
    <row r="39" spans="1:12" s="2" customFormat="1" ht="18" customHeight="1" x14ac:dyDescent="0.2">
      <c r="A39" s="34">
        <v>19</v>
      </c>
      <c r="B39" s="134" t="s">
        <v>350</v>
      </c>
      <c r="C39" s="59">
        <v>38</v>
      </c>
      <c r="D39" s="48">
        <v>31</v>
      </c>
      <c r="E39" s="60">
        <f t="shared" si="0"/>
        <v>81.578947368421055</v>
      </c>
      <c r="F39" s="134" t="s">
        <v>218</v>
      </c>
      <c r="G39" s="135" t="s">
        <v>321</v>
      </c>
      <c r="H39" s="12"/>
    </row>
    <row r="40" spans="1:12" s="2" customFormat="1" ht="18" customHeight="1" x14ac:dyDescent="0.2">
      <c r="A40" s="34">
        <v>20</v>
      </c>
      <c r="B40" s="134" t="s">
        <v>50</v>
      </c>
      <c r="C40" s="59">
        <v>24</v>
      </c>
      <c r="D40" s="48">
        <v>16</v>
      </c>
      <c r="E40" s="60">
        <f t="shared" si="0"/>
        <v>66.666666666666671</v>
      </c>
      <c r="F40" s="134" t="s">
        <v>216</v>
      </c>
      <c r="G40" s="135" t="s">
        <v>184</v>
      </c>
      <c r="H40" s="11" t="s">
        <v>454</v>
      </c>
    </row>
    <row r="41" spans="1:12" s="2" customFormat="1" ht="18" customHeight="1" x14ac:dyDescent="0.2">
      <c r="A41" s="34"/>
      <c r="B41" s="134"/>
      <c r="C41" s="59">
        <v>24</v>
      </c>
      <c r="D41" s="48">
        <v>19</v>
      </c>
      <c r="E41" s="60">
        <f t="shared" si="0"/>
        <v>79.166666666666671</v>
      </c>
      <c r="F41" s="134" t="s">
        <v>216</v>
      </c>
      <c r="G41" s="135" t="s">
        <v>321</v>
      </c>
      <c r="H41" s="11" t="s">
        <v>454</v>
      </c>
    </row>
    <row r="42" spans="1:12" s="2" customFormat="1" ht="18" customHeight="1" x14ac:dyDescent="0.2">
      <c r="A42" s="34">
        <v>21</v>
      </c>
      <c r="B42" s="134" t="s">
        <v>51</v>
      </c>
      <c r="C42" s="59">
        <v>32</v>
      </c>
      <c r="D42" s="48">
        <v>25</v>
      </c>
      <c r="E42" s="60">
        <f t="shared" si="0"/>
        <v>78.125</v>
      </c>
      <c r="F42" s="134" t="s">
        <v>217</v>
      </c>
      <c r="G42" s="135" t="s">
        <v>184</v>
      </c>
      <c r="H42" s="12"/>
    </row>
    <row r="43" spans="1:12" s="2" customFormat="1" ht="18" customHeight="1" x14ac:dyDescent="0.2">
      <c r="A43" s="34"/>
      <c r="B43" s="134"/>
      <c r="C43" s="59">
        <v>34</v>
      </c>
      <c r="D43" s="48">
        <v>30</v>
      </c>
      <c r="E43" s="60">
        <f t="shared" si="0"/>
        <v>88.235294117647058</v>
      </c>
      <c r="F43" s="134" t="s">
        <v>344</v>
      </c>
      <c r="G43" s="135" t="s">
        <v>321</v>
      </c>
      <c r="H43" s="11"/>
    </row>
    <row r="44" spans="1:12" s="2" customFormat="1" ht="18" customHeight="1" x14ac:dyDescent="0.2">
      <c r="A44" s="34">
        <v>22</v>
      </c>
      <c r="B44" s="134" t="s">
        <v>84</v>
      </c>
      <c r="C44" s="59">
        <v>25</v>
      </c>
      <c r="D44" s="48">
        <v>13</v>
      </c>
      <c r="E44" s="60">
        <f t="shared" si="0"/>
        <v>52</v>
      </c>
      <c r="F44" s="134" t="s">
        <v>214</v>
      </c>
      <c r="G44" s="135" t="s">
        <v>209</v>
      </c>
      <c r="H44" s="11"/>
    </row>
    <row r="45" spans="1:12" s="2" customFormat="1" ht="18" customHeight="1" x14ac:dyDescent="0.2">
      <c r="A45" s="34">
        <v>23</v>
      </c>
      <c r="B45" s="134" t="s">
        <v>82</v>
      </c>
      <c r="C45" s="59">
        <v>58</v>
      </c>
      <c r="D45" s="48">
        <v>46</v>
      </c>
      <c r="E45" s="60">
        <f t="shared" si="0"/>
        <v>79.310344827586206</v>
      </c>
      <c r="F45" s="134" t="s">
        <v>274</v>
      </c>
      <c r="G45" s="135" t="s">
        <v>184</v>
      </c>
      <c r="H45" s="11"/>
    </row>
    <row r="46" spans="1:12" s="2" customFormat="1" ht="18" customHeight="1" x14ac:dyDescent="0.2">
      <c r="A46" s="34">
        <v>24</v>
      </c>
      <c r="B46" s="134" t="s">
        <v>83</v>
      </c>
      <c r="C46" s="59">
        <v>30</v>
      </c>
      <c r="D46" s="48">
        <v>12</v>
      </c>
      <c r="E46" s="60">
        <f t="shared" si="0"/>
        <v>40</v>
      </c>
      <c r="F46" s="134" t="s">
        <v>213</v>
      </c>
      <c r="G46" s="135" t="s">
        <v>209</v>
      </c>
      <c r="H46" s="11" t="s">
        <v>454</v>
      </c>
    </row>
    <row r="47" spans="1:12" s="2" customFormat="1" ht="18" customHeight="1" x14ac:dyDescent="0.2">
      <c r="A47" s="34"/>
      <c r="B47" s="134"/>
      <c r="C47" s="59">
        <v>28</v>
      </c>
      <c r="D47" s="48">
        <v>18</v>
      </c>
      <c r="E47" s="60">
        <f t="shared" si="0"/>
        <v>64.285714285714292</v>
      </c>
      <c r="F47" s="134" t="s">
        <v>340</v>
      </c>
      <c r="G47" s="135" t="s">
        <v>335</v>
      </c>
      <c r="H47" s="11" t="s">
        <v>454</v>
      </c>
    </row>
    <row r="48" spans="1:12" s="2" customFormat="1" ht="18" customHeight="1" x14ac:dyDescent="0.2">
      <c r="A48" s="34">
        <v>25</v>
      </c>
      <c r="B48" s="134" t="s">
        <v>348</v>
      </c>
      <c r="C48" s="59">
        <v>35</v>
      </c>
      <c r="D48" s="48">
        <v>25</v>
      </c>
      <c r="E48" s="60">
        <f t="shared" si="0"/>
        <v>71.428571428571431</v>
      </c>
      <c r="F48" s="134" t="s">
        <v>342</v>
      </c>
      <c r="G48" s="135" t="s">
        <v>335</v>
      </c>
      <c r="H48" s="12"/>
    </row>
    <row r="49" spans="1:12" s="2" customFormat="1" ht="18" customHeight="1" x14ac:dyDescent="0.2">
      <c r="A49" s="34"/>
      <c r="B49" s="134"/>
      <c r="C49" s="59"/>
      <c r="D49" s="48"/>
      <c r="E49" s="60"/>
      <c r="F49" s="134" t="s">
        <v>342</v>
      </c>
      <c r="G49" s="135" t="s">
        <v>333</v>
      </c>
      <c r="H49" s="11"/>
      <c r="I49" s="18"/>
      <c r="J49" s="18"/>
      <c r="K49" s="18"/>
      <c r="L49" s="18"/>
    </row>
    <row r="50" spans="1:12" s="2" customFormat="1" ht="18" customHeight="1" x14ac:dyDescent="0.2">
      <c r="A50" s="34">
        <v>26</v>
      </c>
      <c r="B50" s="134" t="s">
        <v>347</v>
      </c>
      <c r="C50" s="59">
        <v>28</v>
      </c>
      <c r="D50" s="48">
        <v>17</v>
      </c>
      <c r="E50" s="60">
        <f t="shared" si="0"/>
        <v>60.714285714285715</v>
      </c>
      <c r="F50" s="134" t="s">
        <v>210</v>
      </c>
      <c r="G50" s="135" t="s">
        <v>335</v>
      </c>
      <c r="H50" s="11"/>
    </row>
    <row r="51" spans="1:12" s="2" customFormat="1" ht="18" customHeight="1" x14ac:dyDescent="0.2">
      <c r="A51" s="34">
        <v>27</v>
      </c>
      <c r="B51" s="134" t="s">
        <v>85</v>
      </c>
      <c r="C51" s="59">
        <v>65</v>
      </c>
      <c r="D51" s="48">
        <v>48</v>
      </c>
      <c r="E51" s="60">
        <f t="shared" si="0"/>
        <v>73.84615384615384</v>
      </c>
      <c r="F51" s="134" t="s">
        <v>273</v>
      </c>
      <c r="G51" s="135" t="s">
        <v>148</v>
      </c>
      <c r="H51" s="11"/>
    </row>
    <row r="52" spans="1:12" s="2" customFormat="1" ht="18" customHeight="1" x14ac:dyDescent="0.2">
      <c r="A52" s="34"/>
      <c r="B52" s="134"/>
      <c r="C52" s="59"/>
      <c r="D52" s="48"/>
      <c r="E52" s="60"/>
      <c r="F52" s="134" t="s">
        <v>156</v>
      </c>
      <c r="G52" s="135" t="s">
        <v>149</v>
      </c>
      <c r="H52" s="12"/>
    </row>
    <row r="53" spans="1:12" s="2" customFormat="1" ht="18" customHeight="1" x14ac:dyDescent="0.2">
      <c r="A53" s="34"/>
      <c r="B53" s="134"/>
      <c r="C53" s="59"/>
      <c r="D53" s="48"/>
      <c r="E53" s="60"/>
      <c r="F53" s="134" t="s">
        <v>157</v>
      </c>
      <c r="G53" s="135" t="s">
        <v>158</v>
      </c>
      <c r="H53" s="27"/>
    </row>
    <row r="54" spans="1:12" s="2" customFormat="1" ht="18" customHeight="1" x14ac:dyDescent="0.2">
      <c r="A54" s="34">
        <v>28</v>
      </c>
      <c r="B54" s="134" t="s">
        <v>222</v>
      </c>
      <c r="C54" s="59">
        <v>20</v>
      </c>
      <c r="D54" s="48">
        <v>20</v>
      </c>
      <c r="E54" s="60">
        <f t="shared" ref="E54:E56" si="1">D54*100/C54</f>
        <v>100</v>
      </c>
      <c r="F54" s="134" t="s">
        <v>215</v>
      </c>
      <c r="G54" s="135" t="s">
        <v>209</v>
      </c>
      <c r="H54" s="11" t="s">
        <v>454</v>
      </c>
    </row>
    <row r="55" spans="1:12" s="2" customFormat="1" ht="18" customHeight="1" x14ac:dyDescent="0.2">
      <c r="A55" s="34">
        <v>29</v>
      </c>
      <c r="B55" s="134" t="s">
        <v>222</v>
      </c>
      <c r="C55" s="59">
        <v>22</v>
      </c>
      <c r="D55" s="48">
        <v>17</v>
      </c>
      <c r="E55" s="60">
        <f t="shared" si="1"/>
        <v>77.272727272727266</v>
      </c>
      <c r="F55" s="134" t="s">
        <v>215</v>
      </c>
      <c r="G55" s="135" t="s">
        <v>335</v>
      </c>
      <c r="H55" s="11" t="s">
        <v>454</v>
      </c>
    </row>
    <row r="56" spans="1:12" s="2" customFormat="1" ht="18" customHeight="1" x14ac:dyDescent="0.2">
      <c r="A56" s="34">
        <v>30</v>
      </c>
      <c r="B56" s="134" t="s">
        <v>442</v>
      </c>
      <c r="C56" s="59">
        <v>42</v>
      </c>
      <c r="D56" s="48">
        <v>35</v>
      </c>
      <c r="E56" s="60">
        <f t="shared" si="1"/>
        <v>83.333333333333329</v>
      </c>
      <c r="F56" s="134" t="s">
        <v>155</v>
      </c>
      <c r="G56" s="135" t="s">
        <v>413</v>
      </c>
      <c r="H56" s="11"/>
    </row>
    <row r="57" spans="1:12" s="2" customFormat="1" ht="18" customHeight="1" x14ac:dyDescent="0.2">
      <c r="A57" s="34"/>
      <c r="B57" s="44" t="s">
        <v>154</v>
      </c>
      <c r="C57" s="50">
        <f>SUM(C12:C56)</f>
        <v>1216</v>
      </c>
      <c r="D57" s="50">
        <f>SUM(D12:D56)</f>
        <v>867</v>
      </c>
      <c r="E57" s="61">
        <f>D57*100/C57</f>
        <v>71.299342105263165</v>
      </c>
      <c r="F57" s="50"/>
      <c r="G57" s="50"/>
      <c r="H57" s="12"/>
    </row>
    <row r="58" spans="1:12" s="17" customFormat="1" ht="18" customHeight="1" x14ac:dyDescent="0.25">
      <c r="A58" s="138" t="s">
        <v>139</v>
      </c>
      <c r="B58" s="139"/>
      <c r="C58" s="140"/>
      <c r="D58" s="54"/>
      <c r="E58" s="54"/>
      <c r="F58" s="55"/>
      <c r="G58" s="56"/>
      <c r="H58" s="42"/>
    </row>
    <row r="59" spans="1:12" s="18" customFormat="1" ht="15" customHeight="1" x14ac:dyDescent="0.2">
      <c r="A59" s="34">
        <v>1</v>
      </c>
      <c r="B59" s="134" t="s">
        <v>140</v>
      </c>
      <c r="C59" s="59">
        <v>27</v>
      </c>
      <c r="D59" s="48">
        <v>17</v>
      </c>
      <c r="E59" s="60">
        <f>D59*100/C59</f>
        <v>62.962962962962962</v>
      </c>
      <c r="F59" s="134" t="s">
        <v>146</v>
      </c>
      <c r="G59" s="135" t="s">
        <v>148</v>
      </c>
      <c r="H59" s="12"/>
    </row>
    <row r="60" spans="1:12" s="18" customFormat="1" ht="15" customHeight="1" x14ac:dyDescent="0.2">
      <c r="A60" s="66">
        <v>2</v>
      </c>
      <c r="B60" s="136" t="s">
        <v>25</v>
      </c>
      <c r="C60" s="75">
        <v>51</v>
      </c>
      <c r="D60" s="67"/>
      <c r="E60" s="68">
        <f>D60*100/C60</f>
        <v>0</v>
      </c>
      <c r="F60" s="136" t="s">
        <v>190</v>
      </c>
      <c r="G60" s="137" t="s">
        <v>149</v>
      </c>
      <c r="H60" s="71" t="s">
        <v>398</v>
      </c>
      <c r="I60" s="2" t="s">
        <v>399</v>
      </c>
    </row>
    <row r="61" spans="1:12" s="18" customFormat="1" ht="15" customHeight="1" x14ac:dyDescent="0.2">
      <c r="A61" s="66"/>
      <c r="B61" s="136"/>
      <c r="C61" s="75"/>
      <c r="D61" s="67"/>
      <c r="E61" s="68"/>
      <c r="F61" s="136" t="s">
        <v>191</v>
      </c>
      <c r="G61" s="137" t="s">
        <v>158</v>
      </c>
      <c r="H61" s="71" t="s">
        <v>398</v>
      </c>
      <c r="I61" s="2" t="s">
        <v>399</v>
      </c>
    </row>
    <row r="62" spans="1:12" s="18" customFormat="1" ht="15" customHeight="1" x14ac:dyDescent="0.2">
      <c r="A62" s="34">
        <v>3</v>
      </c>
      <c r="B62" s="134" t="s">
        <v>322</v>
      </c>
      <c r="C62" s="59">
        <v>14</v>
      </c>
      <c r="D62" s="48">
        <v>12</v>
      </c>
      <c r="E62" s="60">
        <f>D62*100/C62</f>
        <v>85.714285714285708</v>
      </c>
      <c r="F62" s="134" t="s">
        <v>187</v>
      </c>
      <c r="G62" s="135" t="s">
        <v>321</v>
      </c>
      <c r="H62" s="12"/>
    </row>
    <row r="63" spans="1:12" s="2" customFormat="1" ht="15" customHeight="1" x14ac:dyDescent="0.2">
      <c r="A63" s="82">
        <v>4</v>
      </c>
      <c r="B63" s="141" t="s">
        <v>25</v>
      </c>
      <c r="C63" s="89">
        <v>221</v>
      </c>
      <c r="D63" s="85"/>
      <c r="E63" s="86">
        <f>D63*100/C63</f>
        <v>0</v>
      </c>
      <c r="F63" s="141" t="s">
        <v>392</v>
      </c>
      <c r="G63" s="142" t="s">
        <v>302</v>
      </c>
      <c r="H63" s="88" t="s">
        <v>394</v>
      </c>
    </row>
    <row r="64" spans="1:12" s="18" customFormat="1" ht="15" customHeight="1" x14ac:dyDescent="0.2">
      <c r="A64" s="82">
        <v>5</v>
      </c>
      <c r="B64" s="141" t="s">
        <v>39</v>
      </c>
      <c r="C64" s="89">
        <v>229</v>
      </c>
      <c r="D64" s="85"/>
      <c r="E64" s="86">
        <f>D64*100/C64</f>
        <v>0</v>
      </c>
      <c r="F64" s="141" t="s">
        <v>205</v>
      </c>
      <c r="G64" s="142" t="s">
        <v>148</v>
      </c>
      <c r="H64" s="88" t="s">
        <v>394</v>
      </c>
    </row>
    <row r="65" spans="1:12" s="2" customFormat="1" ht="15" customHeight="1" x14ac:dyDescent="0.2">
      <c r="A65" s="34">
        <v>6</v>
      </c>
      <c r="B65" s="134" t="s">
        <v>39</v>
      </c>
      <c r="C65" s="59">
        <v>60</v>
      </c>
      <c r="D65" s="48">
        <v>53</v>
      </c>
      <c r="E65" s="60">
        <f>D65*100/C65</f>
        <v>88.333333333333329</v>
      </c>
      <c r="F65" s="134" t="s">
        <v>354</v>
      </c>
      <c r="G65" s="135" t="s">
        <v>290</v>
      </c>
      <c r="H65" s="12"/>
    </row>
    <row r="66" spans="1:12" s="2" customFormat="1" ht="15" customHeight="1" x14ac:dyDescent="0.2">
      <c r="A66" s="34"/>
      <c r="B66" s="134"/>
      <c r="C66" s="59"/>
      <c r="D66" s="48"/>
      <c r="E66" s="60"/>
      <c r="F66" s="134" t="s">
        <v>355</v>
      </c>
      <c r="G66" s="135" t="s">
        <v>291</v>
      </c>
      <c r="H66" s="12"/>
    </row>
    <row r="67" spans="1:12" s="2" customFormat="1" ht="15" customHeight="1" x14ac:dyDescent="0.2">
      <c r="A67" s="34"/>
      <c r="B67" s="134"/>
      <c r="C67" s="59"/>
      <c r="D67" s="48"/>
      <c r="E67" s="60"/>
      <c r="F67" s="134" t="s">
        <v>353</v>
      </c>
      <c r="G67" s="135" t="s">
        <v>292</v>
      </c>
      <c r="H67" s="12"/>
    </row>
    <row r="68" spans="1:12" s="2" customFormat="1" ht="15" customHeight="1" x14ac:dyDescent="0.2">
      <c r="A68" s="34">
        <v>7</v>
      </c>
      <c r="B68" s="134" t="s">
        <v>357</v>
      </c>
      <c r="C68" s="59">
        <v>58</v>
      </c>
      <c r="D68" s="48">
        <v>48</v>
      </c>
      <c r="E68" s="60">
        <f>D68*100/C68</f>
        <v>82.758620689655174</v>
      </c>
      <c r="F68" s="134" t="s">
        <v>192</v>
      </c>
      <c r="G68" s="135" t="s">
        <v>290</v>
      </c>
      <c r="H68" s="12"/>
    </row>
    <row r="69" spans="1:12" s="2" customFormat="1" ht="15" customHeight="1" x14ac:dyDescent="0.2">
      <c r="A69" s="34"/>
      <c r="B69" s="134"/>
      <c r="C69" s="59"/>
      <c r="D69" s="48"/>
      <c r="E69" s="60"/>
      <c r="F69" s="134" t="s">
        <v>353</v>
      </c>
      <c r="G69" s="135" t="s">
        <v>291</v>
      </c>
      <c r="H69" s="12"/>
      <c r="I69" s="18"/>
      <c r="J69" s="18"/>
      <c r="K69" s="18"/>
      <c r="L69" s="18"/>
    </row>
    <row r="70" spans="1:12" s="18" customFormat="1" ht="16.5" customHeight="1" x14ac:dyDescent="0.2">
      <c r="A70" s="34"/>
      <c r="B70" s="134"/>
      <c r="C70" s="59"/>
      <c r="D70" s="48"/>
      <c r="E70" s="60"/>
      <c r="F70" s="134" t="s">
        <v>354</v>
      </c>
      <c r="G70" s="135" t="s">
        <v>292</v>
      </c>
      <c r="H70" s="12"/>
    </row>
    <row r="71" spans="1:12" s="18" customFormat="1" ht="16.5" customHeight="1" x14ac:dyDescent="0.2">
      <c r="A71" s="93">
        <v>8</v>
      </c>
      <c r="B71" s="143" t="s">
        <v>94</v>
      </c>
      <c r="C71" s="95">
        <v>58</v>
      </c>
      <c r="D71" s="93">
        <v>50</v>
      </c>
      <c r="E71" s="96">
        <f>D71*100/C71</f>
        <v>86.206896551724142</v>
      </c>
      <c r="F71" s="143" t="s">
        <v>229</v>
      </c>
      <c r="G71" s="144" t="s">
        <v>149</v>
      </c>
      <c r="H71" s="97"/>
      <c r="I71" s="98"/>
      <c r="J71" s="98"/>
      <c r="K71" s="98"/>
      <c r="L71" s="98"/>
    </row>
    <row r="72" spans="1:12" s="18" customFormat="1" ht="16.5" customHeight="1" x14ac:dyDescent="0.2">
      <c r="A72" s="93"/>
      <c r="B72" s="134"/>
      <c r="C72" s="59"/>
      <c r="D72" s="48"/>
      <c r="E72" s="96"/>
      <c r="F72" s="134" t="s">
        <v>230</v>
      </c>
      <c r="G72" s="135" t="s">
        <v>158</v>
      </c>
      <c r="H72" s="12"/>
      <c r="I72" s="2"/>
      <c r="J72" s="2"/>
      <c r="K72" s="2"/>
      <c r="L72" s="2"/>
    </row>
    <row r="73" spans="1:12" s="18" customFormat="1" ht="16.5" customHeight="1" x14ac:dyDescent="0.2">
      <c r="A73" s="34">
        <v>9</v>
      </c>
      <c r="B73" s="134" t="s">
        <v>358</v>
      </c>
      <c r="C73" s="59">
        <v>33</v>
      </c>
      <c r="D73" s="48">
        <v>22</v>
      </c>
      <c r="E73" s="60">
        <f>D73*100/C73</f>
        <v>66.666666666666671</v>
      </c>
      <c r="F73" s="134" t="s">
        <v>356</v>
      </c>
      <c r="G73" s="135" t="s">
        <v>335</v>
      </c>
      <c r="H73" s="12"/>
    </row>
    <row r="74" spans="1:12" s="18" customFormat="1" ht="16.5" customHeight="1" x14ac:dyDescent="0.2">
      <c r="A74" s="34"/>
      <c r="B74" s="134"/>
      <c r="C74" s="59"/>
      <c r="D74" s="48"/>
      <c r="E74" s="60"/>
      <c r="F74" s="134" t="s">
        <v>141</v>
      </c>
      <c r="G74" s="135" t="s">
        <v>333</v>
      </c>
      <c r="H74" s="12"/>
    </row>
    <row r="75" spans="1:12" s="18" customFormat="1" ht="16.5" customHeight="1" x14ac:dyDescent="0.2">
      <c r="A75" s="34">
        <v>10</v>
      </c>
      <c r="B75" s="134" t="s">
        <v>95</v>
      </c>
      <c r="C75" s="59">
        <v>26</v>
      </c>
      <c r="D75" s="48">
        <v>17</v>
      </c>
      <c r="E75" s="60">
        <f>D75*100/C75</f>
        <v>65.384615384615387</v>
      </c>
      <c r="F75" s="134" t="s">
        <v>146</v>
      </c>
      <c r="G75" s="135" t="s">
        <v>149</v>
      </c>
      <c r="H75" s="12"/>
      <c r="I75" s="2"/>
      <c r="J75" s="2"/>
      <c r="K75" s="2"/>
      <c r="L75" s="2"/>
    </row>
    <row r="76" spans="1:12" s="18" customFormat="1" ht="16.5" customHeight="1" x14ac:dyDescent="0.2">
      <c r="A76" s="34"/>
      <c r="B76" s="134"/>
      <c r="C76" s="59"/>
      <c r="D76" s="48"/>
      <c r="E76" s="60"/>
      <c r="F76" s="134" t="s">
        <v>147</v>
      </c>
      <c r="G76" s="135" t="s">
        <v>152</v>
      </c>
      <c r="H76" s="12"/>
      <c r="I76" s="2"/>
      <c r="J76" s="2"/>
      <c r="K76" s="2"/>
      <c r="L76" s="2"/>
    </row>
    <row r="77" spans="1:12" s="98" customFormat="1" ht="15" customHeight="1" x14ac:dyDescent="0.2">
      <c r="A77" s="82">
        <v>11</v>
      </c>
      <c r="B77" s="141" t="s">
        <v>448</v>
      </c>
      <c r="C77" s="89">
        <v>46</v>
      </c>
      <c r="D77" s="85"/>
      <c r="E77" s="86">
        <f>D77*100/C77</f>
        <v>0</v>
      </c>
      <c r="F77" s="141" t="s">
        <v>187</v>
      </c>
      <c r="G77" s="142" t="s">
        <v>429</v>
      </c>
      <c r="H77" s="88" t="s">
        <v>394</v>
      </c>
      <c r="I77" s="18"/>
      <c r="J77" s="18"/>
      <c r="K77" s="18"/>
      <c r="L77" s="18"/>
    </row>
    <row r="78" spans="1:12" s="2" customFormat="1" ht="15" customHeight="1" x14ac:dyDescent="0.2">
      <c r="A78" s="82">
        <v>12</v>
      </c>
      <c r="B78" s="141" t="s">
        <v>449</v>
      </c>
      <c r="C78" s="89">
        <v>170</v>
      </c>
      <c r="D78" s="85"/>
      <c r="E78" s="86">
        <f>D78*100/C78</f>
        <v>0</v>
      </c>
      <c r="F78" s="141" t="s">
        <v>447</v>
      </c>
      <c r="G78" s="142" t="s">
        <v>414</v>
      </c>
      <c r="H78" s="88" t="s">
        <v>394</v>
      </c>
      <c r="I78" s="18"/>
      <c r="J78" s="18"/>
      <c r="K78" s="18"/>
      <c r="L78" s="18"/>
    </row>
    <row r="79" spans="1:12" s="2" customFormat="1" ht="15" customHeight="1" x14ac:dyDescent="0.2">
      <c r="A79" s="34">
        <v>13</v>
      </c>
      <c r="B79" s="134" t="s">
        <v>59</v>
      </c>
      <c r="C79" s="59">
        <v>57</v>
      </c>
      <c r="D79" s="48">
        <v>43</v>
      </c>
      <c r="E79" s="60">
        <f>D79*100/C79</f>
        <v>75.438596491228068</v>
      </c>
      <c r="F79" s="134" t="s">
        <v>143</v>
      </c>
      <c r="G79" s="135" t="s">
        <v>148</v>
      </c>
      <c r="H79" s="12"/>
      <c r="I79" s="18"/>
      <c r="J79" s="18"/>
      <c r="K79" s="18"/>
      <c r="L79" s="18"/>
    </row>
    <row r="80" spans="1:12" s="2" customFormat="1" ht="15" customHeight="1" x14ac:dyDescent="0.2">
      <c r="A80" s="34">
        <v>14</v>
      </c>
      <c r="B80" s="134" t="s">
        <v>435</v>
      </c>
      <c r="C80" s="59">
        <v>27</v>
      </c>
      <c r="D80" s="48">
        <v>14</v>
      </c>
      <c r="E80" s="60">
        <f>D80*100/C80</f>
        <v>51.851851851851855</v>
      </c>
      <c r="F80" s="134" t="s">
        <v>141</v>
      </c>
      <c r="G80" s="135" t="s">
        <v>410</v>
      </c>
      <c r="H80" s="12"/>
      <c r="I80" s="18"/>
      <c r="J80" s="18"/>
      <c r="K80" s="18"/>
      <c r="L80" s="18"/>
    </row>
    <row r="81" spans="1:12" s="18" customFormat="1" ht="15" customHeight="1" x14ac:dyDescent="0.2">
      <c r="A81" s="34">
        <v>15</v>
      </c>
      <c r="B81" s="134" t="s">
        <v>60</v>
      </c>
      <c r="C81" s="59">
        <v>28</v>
      </c>
      <c r="D81" s="48">
        <v>21</v>
      </c>
      <c r="E81" s="60">
        <f>D81*100/C81</f>
        <v>75</v>
      </c>
      <c r="F81" s="134" t="s">
        <v>186</v>
      </c>
      <c r="G81" s="135" t="s">
        <v>184</v>
      </c>
      <c r="H81" s="12"/>
    </row>
    <row r="82" spans="1:12" s="18" customFormat="1" ht="15" customHeight="1" x14ac:dyDescent="0.2">
      <c r="A82" s="34"/>
      <c r="B82" s="134"/>
      <c r="C82" s="59"/>
      <c r="D82" s="48"/>
      <c r="E82" s="60"/>
      <c r="F82" s="134" t="s">
        <v>186</v>
      </c>
      <c r="G82" s="135" t="s">
        <v>321</v>
      </c>
      <c r="H82" s="12"/>
    </row>
    <row r="83" spans="1:12" s="18" customFormat="1" ht="15" customHeight="1" x14ac:dyDescent="0.2">
      <c r="A83" s="34">
        <v>16</v>
      </c>
      <c r="B83" s="134" t="s">
        <v>62</v>
      </c>
      <c r="C83" s="59">
        <v>23</v>
      </c>
      <c r="D83" s="48">
        <v>18</v>
      </c>
      <c r="E83" s="60">
        <f>D83*100/C83</f>
        <v>78.260869565217391</v>
      </c>
      <c r="F83" s="134" t="s">
        <v>187</v>
      </c>
      <c r="G83" s="135" t="s">
        <v>184</v>
      </c>
      <c r="H83" s="12"/>
    </row>
    <row r="84" spans="1:12" s="18" customFormat="1" ht="15" customHeight="1" x14ac:dyDescent="0.2">
      <c r="A84" s="34"/>
      <c r="B84" s="134"/>
      <c r="C84" s="59"/>
      <c r="D84" s="48"/>
      <c r="E84" s="60"/>
      <c r="F84" s="134" t="s">
        <v>188</v>
      </c>
      <c r="G84" s="135" t="s">
        <v>293</v>
      </c>
      <c r="H84" s="12"/>
    </row>
    <row r="85" spans="1:12" s="18" customFormat="1" ht="15" customHeight="1" x14ac:dyDescent="0.2">
      <c r="A85" s="34">
        <v>17</v>
      </c>
      <c r="B85" s="134" t="s">
        <v>61</v>
      </c>
      <c r="C85" s="59">
        <v>29</v>
      </c>
      <c r="D85" s="48">
        <v>22</v>
      </c>
      <c r="E85" s="60">
        <f>D85*100/C85</f>
        <v>75.862068965517238</v>
      </c>
      <c r="F85" s="134" t="s">
        <v>185</v>
      </c>
      <c r="G85" s="135" t="s">
        <v>184</v>
      </c>
      <c r="H85" s="12"/>
    </row>
    <row r="86" spans="1:12" s="18" customFormat="1" ht="15" customHeight="1" x14ac:dyDescent="0.2">
      <c r="A86" s="34"/>
      <c r="B86" s="134"/>
      <c r="C86" s="59"/>
      <c r="D86" s="48"/>
      <c r="E86" s="60"/>
      <c r="F86" s="134" t="s">
        <v>185</v>
      </c>
      <c r="G86" s="135" t="s">
        <v>321</v>
      </c>
      <c r="H86" s="12"/>
    </row>
    <row r="87" spans="1:12" s="2" customFormat="1" ht="16.5" customHeight="1" x14ac:dyDescent="0.2">
      <c r="A87" s="34">
        <v>18</v>
      </c>
      <c r="B87" s="134" t="s">
        <v>92</v>
      </c>
      <c r="C87" s="59">
        <v>35</v>
      </c>
      <c r="D87" s="48">
        <v>24</v>
      </c>
      <c r="E87" s="60">
        <f>D87*100/C87</f>
        <v>68.571428571428569</v>
      </c>
      <c r="F87" s="134" t="s">
        <v>145</v>
      </c>
      <c r="G87" s="135" t="s">
        <v>148</v>
      </c>
      <c r="H87" s="12"/>
      <c r="I87" s="18"/>
      <c r="J87" s="18"/>
      <c r="K87" s="18"/>
      <c r="L87" s="18"/>
    </row>
    <row r="88" spans="1:12" s="2" customFormat="1" ht="16.5" customHeight="1" x14ac:dyDescent="0.2">
      <c r="A88" s="34"/>
      <c r="B88" s="134"/>
      <c r="C88" s="59"/>
      <c r="D88" s="48"/>
      <c r="E88" s="60"/>
      <c r="F88" s="134" t="s">
        <v>145</v>
      </c>
      <c r="G88" s="135" t="s">
        <v>149</v>
      </c>
      <c r="H88" s="12"/>
      <c r="I88" s="18"/>
      <c r="J88" s="18"/>
      <c r="K88" s="18"/>
      <c r="L88" s="18"/>
    </row>
    <row r="89" spans="1:12" s="2" customFormat="1" ht="16.5" customHeight="1" x14ac:dyDescent="0.2">
      <c r="A89" s="34"/>
      <c r="B89" s="134"/>
      <c r="C89" s="59"/>
      <c r="D89" s="48"/>
      <c r="E89" s="60"/>
      <c r="F89" s="134" t="s">
        <v>145</v>
      </c>
      <c r="G89" s="135" t="s">
        <v>152</v>
      </c>
      <c r="H89" s="12"/>
      <c r="I89" s="18"/>
      <c r="J89" s="18"/>
      <c r="K89" s="18"/>
      <c r="L89" s="18"/>
    </row>
    <row r="90" spans="1:12" s="2" customFormat="1" ht="16.5" customHeight="1" x14ac:dyDescent="0.2">
      <c r="A90" s="34">
        <v>19</v>
      </c>
      <c r="B90" s="134" t="s">
        <v>90</v>
      </c>
      <c r="C90" s="50">
        <v>55</v>
      </c>
      <c r="D90" s="48">
        <v>38</v>
      </c>
      <c r="E90" s="60">
        <f>D90*100/C90</f>
        <v>69.090909090909093</v>
      </c>
      <c r="F90" s="134" t="s">
        <v>271</v>
      </c>
      <c r="G90" s="135" t="s">
        <v>209</v>
      </c>
      <c r="H90" s="12"/>
    </row>
    <row r="91" spans="1:12" s="18" customFormat="1" ht="16.5" customHeight="1" x14ac:dyDescent="0.2">
      <c r="A91" s="34">
        <v>20</v>
      </c>
      <c r="B91" s="134" t="s">
        <v>288</v>
      </c>
      <c r="C91" s="59">
        <v>58</v>
      </c>
      <c r="D91" s="48">
        <v>38</v>
      </c>
      <c r="E91" s="60">
        <f>D91*100/C91</f>
        <v>65.517241379310349</v>
      </c>
      <c r="F91" s="134" t="s">
        <v>145</v>
      </c>
      <c r="G91" s="135" t="s">
        <v>292</v>
      </c>
      <c r="H91" s="12"/>
    </row>
    <row r="92" spans="1:12" s="18" customFormat="1" ht="16.5" customHeight="1" x14ac:dyDescent="0.2">
      <c r="A92" s="34">
        <v>21</v>
      </c>
      <c r="B92" s="134" t="s">
        <v>91</v>
      </c>
      <c r="C92" s="59">
        <v>57</v>
      </c>
      <c r="D92" s="48">
        <v>32</v>
      </c>
      <c r="E92" s="60">
        <f>D92*100/C92</f>
        <v>56.140350877192979</v>
      </c>
      <c r="F92" s="134" t="s">
        <v>144</v>
      </c>
      <c r="G92" s="135" t="s">
        <v>150</v>
      </c>
      <c r="H92" s="12"/>
      <c r="I92" s="2"/>
      <c r="J92" s="2"/>
      <c r="K92" s="2"/>
      <c r="L92" s="2"/>
    </row>
    <row r="93" spans="1:12" s="18" customFormat="1" ht="16.5" customHeight="1" x14ac:dyDescent="0.2">
      <c r="A93" s="34"/>
      <c r="B93" s="134"/>
      <c r="C93" s="59"/>
      <c r="D93" s="48"/>
      <c r="E93" s="60"/>
      <c r="F93" s="134" t="s">
        <v>144</v>
      </c>
      <c r="G93" s="135" t="s">
        <v>151</v>
      </c>
      <c r="H93" s="12"/>
      <c r="I93" s="2"/>
      <c r="J93" s="2"/>
      <c r="K93" s="2"/>
      <c r="L93" s="2"/>
    </row>
    <row r="94" spans="1:12" s="18" customFormat="1" ht="16.5" customHeight="1" x14ac:dyDescent="0.2">
      <c r="A94" s="34">
        <v>22</v>
      </c>
      <c r="B94" s="134" t="s">
        <v>287</v>
      </c>
      <c r="C94" s="59">
        <v>65</v>
      </c>
      <c r="D94" s="48">
        <v>46</v>
      </c>
      <c r="E94" s="60">
        <f>D94*100/C94</f>
        <v>70.769230769230774</v>
      </c>
      <c r="F94" s="134" t="s">
        <v>145</v>
      </c>
      <c r="G94" s="135" t="s">
        <v>290</v>
      </c>
      <c r="H94" s="12"/>
    </row>
    <row r="95" spans="1:12" s="18" customFormat="1" ht="16.5" customHeight="1" x14ac:dyDescent="0.2">
      <c r="A95" s="34"/>
      <c r="B95" s="134"/>
      <c r="C95" s="59"/>
      <c r="D95" s="48"/>
      <c r="E95" s="60"/>
      <c r="F95" s="134" t="s">
        <v>145</v>
      </c>
      <c r="G95" s="135" t="s">
        <v>291</v>
      </c>
      <c r="H95" s="12"/>
    </row>
    <row r="96" spans="1:12" s="18" customFormat="1" ht="16.5" customHeight="1" x14ac:dyDescent="0.2">
      <c r="A96" s="34">
        <v>23</v>
      </c>
      <c r="B96" s="134" t="s">
        <v>436</v>
      </c>
      <c r="C96" s="59">
        <v>58</v>
      </c>
      <c r="D96" s="48">
        <v>46</v>
      </c>
      <c r="E96" s="60">
        <f>D96*100/C96</f>
        <v>79.310344827586206</v>
      </c>
      <c r="F96" s="134" t="s">
        <v>434</v>
      </c>
      <c r="G96" s="135" t="s">
        <v>429</v>
      </c>
      <c r="H96" s="12"/>
    </row>
    <row r="97" spans="1:12" s="18" customFormat="1" ht="16.5" customHeight="1" x14ac:dyDescent="0.2">
      <c r="A97" s="34"/>
      <c r="B97" s="134"/>
      <c r="C97" s="59"/>
      <c r="D97" s="48"/>
      <c r="E97" s="60"/>
      <c r="F97" s="134" t="s">
        <v>446</v>
      </c>
      <c r="G97" s="135" t="s">
        <v>414</v>
      </c>
      <c r="H97" s="12"/>
    </row>
    <row r="98" spans="1:12" s="18" customFormat="1" ht="16.5" customHeight="1" x14ac:dyDescent="0.2">
      <c r="A98" s="34">
        <v>24</v>
      </c>
      <c r="B98" s="134" t="s">
        <v>93</v>
      </c>
      <c r="C98" s="59">
        <v>58</v>
      </c>
      <c r="D98" s="48">
        <v>25</v>
      </c>
      <c r="E98" s="60">
        <f>D98*100/C98</f>
        <v>43.103448275862071</v>
      </c>
      <c r="F98" s="134" t="s">
        <v>141</v>
      </c>
      <c r="G98" s="135" t="s">
        <v>148</v>
      </c>
      <c r="H98" s="12"/>
      <c r="I98" s="2"/>
      <c r="J98" s="2"/>
      <c r="K98" s="2"/>
      <c r="L98" s="2"/>
    </row>
    <row r="99" spans="1:12" s="18" customFormat="1" ht="16.5" customHeight="1" x14ac:dyDescent="0.2">
      <c r="A99" s="34"/>
      <c r="B99" s="134"/>
      <c r="C99" s="59"/>
      <c r="D99" s="48"/>
      <c r="E99" s="60"/>
      <c r="F99" s="134" t="s">
        <v>142</v>
      </c>
      <c r="G99" s="135" t="s">
        <v>149</v>
      </c>
      <c r="H99" s="12"/>
      <c r="I99" s="2"/>
      <c r="J99" s="2"/>
      <c r="K99" s="2"/>
      <c r="L99" s="2"/>
    </row>
    <row r="100" spans="1:12" s="2" customFormat="1" ht="15.95" customHeight="1" x14ac:dyDescent="0.2">
      <c r="A100" s="34"/>
      <c r="B100" s="44" t="s">
        <v>154</v>
      </c>
      <c r="C100" s="50">
        <f>SUM(C59:C99)</f>
        <v>1543</v>
      </c>
      <c r="D100" s="50">
        <f>SUM(D59:D99)</f>
        <v>586</v>
      </c>
      <c r="E100" s="61">
        <f>D100*100/C100</f>
        <v>37.977965003240442</v>
      </c>
      <c r="F100" s="48"/>
      <c r="G100" s="48"/>
      <c r="H100" s="12"/>
    </row>
    <row r="101" spans="1:12" s="18" customFormat="1" ht="15.95" customHeight="1" x14ac:dyDescent="0.2">
      <c r="A101" s="119" t="s">
        <v>160</v>
      </c>
      <c r="B101" s="120"/>
      <c r="C101" s="50"/>
      <c r="D101" s="48"/>
      <c r="E101" s="60"/>
      <c r="F101" s="48"/>
      <c r="G101" s="48"/>
      <c r="H101" s="12"/>
    </row>
    <row r="102" spans="1:12" s="2" customFormat="1" ht="15.95" customHeight="1" x14ac:dyDescent="0.2">
      <c r="A102" s="34">
        <v>1</v>
      </c>
      <c r="B102" s="134" t="s">
        <v>381</v>
      </c>
      <c r="C102" s="59">
        <v>3</v>
      </c>
      <c r="D102" s="48">
        <v>3</v>
      </c>
      <c r="E102" s="60">
        <f>D102*100/C102</f>
        <v>100</v>
      </c>
      <c r="F102" s="134" t="s">
        <v>245</v>
      </c>
      <c r="G102" s="135" t="s">
        <v>335</v>
      </c>
      <c r="H102" s="80" t="s">
        <v>452</v>
      </c>
    </row>
    <row r="103" spans="1:12" s="18" customFormat="1" ht="15.95" customHeight="1" x14ac:dyDescent="0.2">
      <c r="A103" s="34"/>
      <c r="B103" s="134"/>
      <c r="C103" s="59"/>
      <c r="D103" s="48"/>
      <c r="E103" s="60"/>
      <c r="F103" s="134" t="s">
        <v>245</v>
      </c>
      <c r="G103" s="135" t="s">
        <v>333</v>
      </c>
      <c r="H103" s="80"/>
    </row>
    <row r="104" spans="1:12" s="2" customFormat="1" ht="15.95" customHeight="1" x14ac:dyDescent="0.2">
      <c r="A104" s="34">
        <v>2</v>
      </c>
      <c r="B104" s="134" t="s">
        <v>334</v>
      </c>
      <c r="C104" s="59">
        <v>53</v>
      </c>
      <c r="D104" s="48">
        <v>37</v>
      </c>
      <c r="E104" s="60">
        <f>D104*100/C104</f>
        <v>69.811320754716988</v>
      </c>
      <c r="F104" s="134" t="s">
        <v>161</v>
      </c>
      <c r="G104" s="135" t="s">
        <v>335</v>
      </c>
      <c r="H104" s="12"/>
    </row>
    <row r="105" spans="1:12" s="2" customFormat="1" ht="15.95" customHeight="1" x14ac:dyDescent="0.2">
      <c r="A105" s="34"/>
      <c r="B105" s="134"/>
      <c r="C105" s="59"/>
      <c r="D105" s="48"/>
      <c r="E105" s="60"/>
      <c r="F105" s="134" t="s">
        <v>252</v>
      </c>
      <c r="G105" s="135" t="s">
        <v>333</v>
      </c>
      <c r="H105" s="9"/>
    </row>
    <row r="106" spans="1:12" s="2" customFormat="1" ht="15.95" customHeight="1" x14ac:dyDescent="0.2">
      <c r="A106" s="34">
        <v>3</v>
      </c>
      <c r="B106" s="134" t="s">
        <v>26</v>
      </c>
      <c r="C106" s="59">
        <v>36</v>
      </c>
      <c r="D106" s="48">
        <v>32</v>
      </c>
      <c r="E106" s="60">
        <f>D106*100/C106</f>
        <v>88.888888888888886</v>
      </c>
      <c r="F106" s="134" t="s">
        <v>251</v>
      </c>
      <c r="G106" s="135" t="s">
        <v>184</v>
      </c>
      <c r="H106" s="9"/>
    </row>
    <row r="107" spans="1:12" s="2" customFormat="1" ht="15.95" customHeight="1" x14ac:dyDescent="0.2">
      <c r="A107" s="34">
        <v>4</v>
      </c>
      <c r="B107" s="134" t="s">
        <v>380</v>
      </c>
      <c r="C107" s="59">
        <v>37</v>
      </c>
      <c r="D107" s="48">
        <v>35</v>
      </c>
      <c r="E107" s="60">
        <f>D107*100/C107</f>
        <v>94.594594594594597</v>
      </c>
      <c r="F107" s="134" t="s">
        <v>163</v>
      </c>
      <c r="G107" s="135" t="s">
        <v>321</v>
      </c>
      <c r="H107" s="11"/>
    </row>
    <row r="108" spans="1:12" s="2" customFormat="1" ht="15.95" customHeight="1" x14ac:dyDescent="0.2">
      <c r="A108" s="66">
        <v>5</v>
      </c>
      <c r="B108" s="145" t="s">
        <v>40</v>
      </c>
      <c r="C108" s="74">
        <v>44</v>
      </c>
      <c r="D108" s="67"/>
      <c r="E108" s="68">
        <f>D108*100/C108</f>
        <v>0</v>
      </c>
      <c r="F108" s="136" t="s">
        <v>223</v>
      </c>
      <c r="G108" s="137" t="s">
        <v>209</v>
      </c>
      <c r="H108" s="71" t="s">
        <v>398</v>
      </c>
      <c r="I108" s="2" t="s">
        <v>399</v>
      </c>
      <c r="J108" s="18"/>
      <c r="K108" s="18"/>
      <c r="L108" s="18"/>
    </row>
    <row r="109" spans="1:12" s="18" customFormat="1" ht="15.95" customHeight="1" x14ac:dyDescent="0.2">
      <c r="A109" s="66"/>
      <c r="B109" s="145"/>
      <c r="C109" s="74"/>
      <c r="D109" s="67"/>
      <c r="E109" s="68"/>
      <c r="F109" s="136" t="s">
        <v>223</v>
      </c>
      <c r="G109" s="137" t="s">
        <v>176</v>
      </c>
      <c r="H109" s="71" t="s">
        <v>398</v>
      </c>
      <c r="I109" s="2" t="s">
        <v>399</v>
      </c>
      <c r="J109" s="2"/>
      <c r="K109" s="2"/>
      <c r="L109" s="2"/>
    </row>
    <row r="110" spans="1:12" s="2" customFormat="1" ht="15.95" customHeight="1" x14ac:dyDescent="0.2">
      <c r="A110" s="34"/>
      <c r="B110" s="134"/>
      <c r="C110" s="59"/>
      <c r="D110" s="48">
        <v>12</v>
      </c>
      <c r="E110" s="60">
        <f>D110*100/22</f>
        <v>54.545454545454547</v>
      </c>
      <c r="F110" s="134" t="s">
        <v>223</v>
      </c>
      <c r="G110" s="135" t="s">
        <v>335</v>
      </c>
      <c r="H110" s="151" t="s">
        <v>456</v>
      </c>
    </row>
    <row r="111" spans="1:12" s="2" customFormat="1" ht="15.95" customHeight="1" x14ac:dyDescent="0.2">
      <c r="A111" s="34">
        <v>6</v>
      </c>
      <c r="B111" s="134" t="s">
        <v>41</v>
      </c>
      <c r="C111" s="59">
        <v>47</v>
      </c>
      <c r="D111" s="48">
        <v>25</v>
      </c>
      <c r="E111" s="60">
        <f>D111*100/C111</f>
        <v>53.191489361702125</v>
      </c>
      <c r="F111" s="134" t="s">
        <v>211</v>
      </c>
      <c r="G111" s="135" t="s">
        <v>148</v>
      </c>
      <c r="H111" s="9"/>
    </row>
    <row r="112" spans="1:12" s="2" customFormat="1" ht="15.95" customHeight="1" x14ac:dyDescent="0.2">
      <c r="A112" s="34"/>
      <c r="B112" s="134"/>
      <c r="C112" s="59"/>
      <c r="D112" s="48"/>
      <c r="E112" s="60"/>
      <c r="F112" s="134" t="s">
        <v>211</v>
      </c>
      <c r="G112" s="135" t="s">
        <v>212</v>
      </c>
      <c r="H112" s="12"/>
    </row>
    <row r="113" spans="1:12" s="18" customFormat="1" ht="15.95" customHeight="1" x14ac:dyDescent="0.2">
      <c r="A113" s="66">
        <v>7</v>
      </c>
      <c r="B113" s="136" t="s">
        <v>42</v>
      </c>
      <c r="C113" s="75">
        <v>23</v>
      </c>
      <c r="D113" s="67"/>
      <c r="E113" s="68">
        <f>D113*100/C113</f>
        <v>0</v>
      </c>
      <c r="F113" s="136" t="s">
        <v>250</v>
      </c>
      <c r="G113" s="137" t="s">
        <v>209</v>
      </c>
      <c r="H113" s="71" t="s">
        <v>453</v>
      </c>
      <c r="I113" s="2"/>
      <c r="J113" s="2"/>
      <c r="K113" s="2"/>
      <c r="L113" s="2"/>
    </row>
    <row r="114" spans="1:12" s="2" customFormat="1" ht="15.95" customHeight="1" x14ac:dyDescent="0.2">
      <c r="A114" s="34"/>
      <c r="B114" s="134"/>
      <c r="C114" s="59">
        <v>23</v>
      </c>
      <c r="D114" s="48">
        <v>20</v>
      </c>
      <c r="E114" s="60">
        <f>D114*100/C114</f>
        <v>86.956521739130437</v>
      </c>
      <c r="F114" s="134" t="s">
        <v>164</v>
      </c>
      <c r="G114" s="135" t="s">
        <v>335</v>
      </c>
      <c r="H114" s="12"/>
    </row>
    <row r="115" spans="1:12" s="18" customFormat="1" ht="15.95" customHeight="1" x14ac:dyDescent="0.2">
      <c r="A115" s="82">
        <v>8</v>
      </c>
      <c r="B115" s="141" t="s">
        <v>43</v>
      </c>
      <c r="C115" s="89">
        <v>268</v>
      </c>
      <c r="D115" s="85"/>
      <c r="E115" s="86">
        <f>D115*100/C115</f>
        <v>0</v>
      </c>
      <c r="F115" s="141" t="s">
        <v>280</v>
      </c>
      <c r="G115" s="142" t="s">
        <v>149</v>
      </c>
      <c r="H115" s="88" t="s">
        <v>394</v>
      </c>
      <c r="I115" s="2"/>
      <c r="J115" s="2"/>
      <c r="K115" s="2"/>
      <c r="L115" s="2"/>
    </row>
    <row r="116" spans="1:12" s="2" customFormat="1" ht="15.95" customHeight="1" x14ac:dyDescent="0.2">
      <c r="A116" s="34">
        <v>9</v>
      </c>
      <c r="B116" s="134" t="s">
        <v>43</v>
      </c>
      <c r="C116" s="59">
        <v>46</v>
      </c>
      <c r="D116" s="48">
        <v>35</v>
      </c>
      <c r="E116" s="60">
        <f>D116*100/C116</f>
        <v>76.086956521739125</v>
      </c>
      <c r="F116" s="134" t="s">
        <v>144</v>
      </c>
      <c r="G116" s="135" t="s">
        <v>335</v>
      </c>
      <c r="H116" s="12"/>
    </row>
    <row r="117" spans="1:12" s="2" customFormat="1" ht="15.95" customHeight="1" x14ac:dyDescent="0.2">
      <c r="A117" s="34">
        <v>10</v>
      </c>
      <c r="B117" s="134" t="s">
        <v>384</v>
      </c>
      <c r="C117" s="59">
        <v>45</v>
      </c>
      <c r="D117" s="48">
        <v>17</v>
      </c>
      <c r="E117" s="60">
        <f>D117*100/C117</f>
        <v>37.777777777777779</v>
      </c>
      <c r="F117" s="134" t="s">
        <v>198</v>
      </c>
      <c r="G117" s="135" t="s">
        <v>290</v>
      </c>
      <c r="H117" s="12"/>
    </row>
    <row r="118" spans="1:12" s="2" customFormat="1" ht="15.95" customHeight="1" x14ac:dyDescent="0.2">
      <c r="A118" s="34"/>
      <c r="B118" s="134"/>
      <c r="C118" s="59"/>
      <c r="D118" s="48"/>
      <c r="E118" s="60"/>
      <c r="F118" s="134" t="s">
        <v>198</v>
      </c>
      <c r="G118" s="135" t="s">
        <v>338</v>
      </c>
      <c r="H118" s="11"/>
    </row>
    <row r="119" spans="1:12" s="2" customFormat="1" ht="15.95" customHeight="1" x14ac:dyDescent="0.2">
      <c r="A119" s="34">
        <v>11</v>
      </c>
      <c r="B119" s="134" t="s">
        <v>106</v>
      </c>
      <c r="C119" s="59">
        <v>63</v>
      </c>
      <c r="D119" s="48">
        <v>58</v>
      </c>
      <c r="E119" s="60">
        <f>D119*100/C119</f>
        <v>92.063492063492063</v>
      </c>
      <c r="F119" s="134" t="s">
        <v>204</v>
      </c>
      <c r="G119" s="135" t="s">
        <v>148</v>
      </c>
      <c r="H119" s="12"/>
    </row>
    <row r="120" spans="1:12" s="2" customFormat="1" ht="15.95" customHeight="1" x14ac:dyDescent="0.2">
      <c r="A120" s="34"/>
      <c r="B120" s="134"/>
      <c r="C120" s="59"/>
      <c r="D120" s="48"/>
      <c r="E120" s="60"/>
      <c r="F120" s="134" t="s">
        <v>205</v>
      </c>
      <c r="G120" s="135" t="s">
        <v>149</v>
      </c>
      <c r="H120" s="12"/>
    </row>
    <row r="121" spans="1:12" s="2" customFormat="1" ht="15.95" customHeight="1" x14ac:dyDescent="0.2">
      <c r="A121" s="34">
        <v>12</v>
      </c>
      <c r="B121" s="134" t="s">
        <v>107</v>
      </c>
      <c r="C121" s="59">
        <v>62</v>
      </c>
      <c r="D121" s="48">
        <v>56</v>
      </c>
      <c r="E121" s="60">
        <f>D121*100/C121</f>
        <v>90.322580645161295</v>
      </c>
      <c r="F121" s="134" t="s">
        <v>275</v>
      </c>
      <c r="G121" s="135" t="s">
        <v>168</v>
      </c>
      <c r="H121" s="9"/>
      <c r="I121" s="18"/>
      <c r="J121" s="18"/>
      <c r="K121" s="18"/>
      <c r="L121" s="18"/>
    </row>
    <row r="122" spans="1:12" s="2" customFormat="1" ht="15.95" customHeight="1" x14ac:dyDescent="0.2">
      <c r="A122" s="34">
        <v>13</v>
      </c>
      <c r="B122" s="134" t="s">
        <v>108</v>
      </c>
      <c r="C122" s="59">
        <v>62</v>
      </c>
      <c r="D122" s="48">
        <v>59</v>
      </c>
      <c r="E122" s="60">
        <f>D122*100/C122</f>
        <v>95.161290322580641</v>
      </c>
      <c r="F122" s="134" t="s">
        <v>255</v>
      </c>
      <c r="G122" s="135" t="s">
        <v>168</v>
      </c>
      <c r="H122" s="12"/>
    </row>
    <row r="123" spans="1:12" s="2" customFormat="1" ht="15.95" customHeight="1" x14ac:dyDescent="0.2">
      <c r="A123" s="34"/>
      <c r="B123" s="134"/>
      <c r="C123" s="59"/>
      <c r="D123" s="48"/>
      <c r="E123" s="60"/>
      <c r="F123" s="134" t="s">
        <v>202</v>
      </c>
      <c r="G123" s="135" t="s">
        <v>158</v>
      </c>
      <c r="H123" s="11"/>
    </row>
    <row r="124" spans="1:12" s="2" customFormat="1" ht="15.95" customHeight="1" x14ac:dyDescent="0.2">
      <c r="A124" s="34">
        <v>14</v>
      </c>
      <c r="B124" s="134" t="s">
        <v>109</v>
      </c>
      <c r="C124" s="59">
        <v>63</v>
      </c>
      <c r="D124" s="48">
        <v>58</v>
      </c>
      <c r="E124" s="60">
        <f>D124*100/C124</f>
        <v>92.063492063492063</v>
      </c>
      <c r="F124" s="134" t="s">
        <v>207</v>
      </c>
      <c r="G124" s="135" t="s">
        <v>148</v>
      </c>
      <c r="H124" s="12"/>
    </row>
    <row r="125" spans="1:12" s="2" customFormat="1" ht="15.95" customHeight="1" x14ac:dyDescent="0.2">
      <c r="A125" s="34"/>
      <c r="B125" s="134"/>
      <c r="C125" s="59"/>
      <c r="D125" s="48"/>
      <c r="E125" s="60"/>
      <c r="F125" s="134" t="s">
        <v>256</v>
      </c>
      <c r="G125" s="135" t="s">
        <v>149</v>
      </c>
      <c r="H125" s="9"/>
    </row>
    <row r="126" spans="1:12" s="2" customFormat="1" ht="15.95" customHeight="1" x14ac:dyDescent="0.2">
      <c r="A126" s="34"/>
      <c r="B126" s="134"/>
      <c r="C126" s="59"/>
      <c r="D126" s="48"/>
      <c r="E126" s="60"/>
      <c r="F126" s="134" t="s">
        <v>256</v>
      </c>
      <c r="G126" s="135" t="s">
        <v>152</v>
      </c>
      <c r="H126" s="9"/>
    </row>
    <row r="127" spans="1:12" s="2" customFormat="1" ht="15.95" customHeight="1" x14ac:dyDescent="0.2">
      <c r="A127" s="34">
        <v>15</v>
      </c>
      <c r="B127" s="134" t="s">
        <v>304</v>
      </c>
      <c r="C127" s="59">
        <v>64</v>
      </c>
      <c r="D127" s="146">
        <v>39</v>
      </c>
      <c r="E127" s="60">
        <f>D127*100/C127</f>
        <v>60.9375</v>
      </c>
      <c r="F127" s="134" t="s">
        <v>294</v>
      </c>
      <c r="G127" s="135" t="s">
        <v>298</v>
      </c>
      <c r="H127" s="12"/>
    </row>
    <row r="128" spans="1:12" s="2" customFormat="1" ht="15.95" customHeight="1" x14ac:dyDescent="0.2">
      <c r="A128" s="34"/>
      <c r="B128" s="134"/>
      <c r="C128" s="59"/>
      <c r="D128" s="146"/>
      <c r="E128" s="60"/>
      <c r="F128" s="134" t="s">
        <v>295</v>
      </c>
      <c r="G128" s="135" t="s">
        <v>299</v>
      </c>
      <c r="H128" s="9"/>
    </row>
    <row r="129" spans="1:12" s="2" customFormat="1" ht="15.95" customHeight="1" x14ac:dyDescent="0.2">
      <c r="A129" s="34">
        <v>16</v>
      </c>
      <c r="B129" s="134" t="s">
        <v>382</v>
      </c>
      <c r="C129" s="59">
        <v>19</v>
      </c>
      <c r="D129" s="48">
        <v>15</v>
      </c>
      <c r="E129" s="60">
        <f>D129*100/C129</f>
        <v>78.94736842105263</v>
      </c>
      <c r="F129" s="134" t="s">
        <v>245</v>
      </c>
      <c r="G129" s="135" t="s">
        <v>321</v>
      </c>
      <c r="H129" s="12"/>
    </row>
    <row r="130" spans="1:12" s="2" customFormat="1" ht="15.95" customHeight="1" x14ac:dyDescent="0.2">
      <c r="A130" s="82">
        <v>17</v>
      </c>
      <c r="B130" s="141" t="s">
        <v>63</v>
      </c>
      <c r="C130" s="89">
        <v>237</v>
      </c>
      <c r="D130" s="85"/>
      <c r="E130" s="86">
        <f>D130*100/C130</f>
        <v>0</v>
      </c>
      <c r="F130" s="141" t="s">
        <v>164</v>
      </c>
      <c r="G130" s="142" t="s">
        <v>148</v>
      </c>
      <c r="H130" s="88" t="s">
        <v>394</v>
      </c>
    </row>
    <row r="131" spans="1:12" s="18" customFormat="1" ht="15.95" customHeight="1" x14ac:dyDescent="0.2">
      <c r="A131" s="148"/>
      <c r="B131" s="141"/>
      <c r="C131" s="89"/>
      <c r="D131" s="85"/>
      <c r="E131" s="86"/>
      <c r="F131" s="141" t="s">
        <v>279</v>
      </c>
      <c r="G131" s="142" t="s">
        <v>149</v>
      </c>
      <c r="H131" s="149" t="s">
        <v>394</v>
      </c>
      <c r="I131" s="2"/>
      <c r="J131" s="2"/>
      <c r="K131" s="2"/>
      <c r="L131" s="2"/>
    </row>
    <row r="132" spans="1:12" s="2" customFormat="1" ht="15.95" customHeight="1" x14ac:dyDescent="0.2">
      <c r="A132" s="34">
        <v>18</v>
      </c>
      <c r="B132" s="134" t="s">
        <v>383</v>
      </c>
      <c r="C132" s="59">
        <v>50</v>
      </c>
      <c r="D132" s="48">
        <v>39</v>
      </c>
      <c r="E132" s="60">
        <f>D132*100/C132</f>
        <v>78</v>
      </c>
      <c r="F132" s="134" t="s">
        <v>254</v>
      </c>
      <c r="G132" s="135" t="s">
        <v>293</v>
      </c>
      <c r="H132" s="12"/>
    </row>
    <row r="133" spans="1:12" s="2" customFormat="1" ht="15.95" customHeight="1" x14ac:dyDescent="0.2">
      <c r="A133" s="34"/>
      <c r="B133" s="134"/>
      <c r="C133" s="59"/>
      <c r="D133" s="48"/>
      <c r="E133" s="60"/>
      <c r="F133" s="134" t="s">
        <v>254</v>
      </c>
      <c r="G133" s="135" t="s">
        <v>311</v>
      </c>
      <c r="H133" s="12"/>
    </row>
    <row r="134" spans="1:12" s="2" customFormat="1" ht="15.95" customHeight="1" x14ac:dyDescent="0.2">
      <c r="A134" s="34"/>
      <c r="B134" s="134"/>
      <c r="C134" s="59"/>
      <c r="D134" s="48"/>
      <c r="E134" s="60"/>
      <c r="F134" s="134" t="s">
        <v>378</v>
      </c>
      <c r="G134" s="135" t="s">
        <v>312</v>
      </c>
      <c r="H134" s="12"/>
      <c r="I134" s="18"/>
      <c r="J134" s="18"/>
      <c r="K134" s="18"/>
      <c r="L134" s="18"/>
    </row>
    <row r="135" spans="1:12" s="2" customFormat="1" ht="15.95" customHeight="1" x14ac:dyDescent="0.2">
      <c r="A135" s="34"/>
      <c r="B135" s="134"/>
      <c r="C135" s="59"/>
      <c r="D135" s="48"/>
      <c r="E135" s="60"/>
      <c r="F135" s="134" t="s">
        <v>191</v>
      </c>
      <c r="G135" s="135" t="s">
        <v>333</v>
      </c>
      <c r="H135" s="11"/>
    </row>
    <row r="136" spans="1:12" s="2" customFormat="1" ht="15.95" customHeight="1" x14ac:dyDescent="0.2">
      <c r="A136" s="34">
        <v>19</v>
      </c>
      <c r="B136" s="134" t="s">
        <v>65</v>
      </c>
      <c r="C136" s="59">
        <v>45</v>
      </c>
      <c r="D136" s="48">
        <v>38</v>
      </c>
      <c r="E136" s="60">
        <f>D136*100/C136</f>
        <v>84.444444444444443</v>
      </c>
      <c r="F136" s="134" t="s">
        <v>163</v>
      </c>
      <c r="G136" s="135" t="s">
        <v>208</v>
      </c>
      <c r="H136" s="9"/>
    </row>
    <row r="137" spans="1:12" s="2" customFormat="1" ht="15.95" customHeight="1" x14ac:dyDescent="0.2">
      <c r="A137" s="90"/>
      <c r="B137" s="134"/>
      <c r="C137" s="59"/>
      <c r="D137" s="48"/>
      <c r="E137" s="60"/>
      <c r="F137" s="134" t="s">
        <v>163</v>
      </c>
      <c r="G137" s="135" t="s">
        <v>169</v>
      </c>
      <c r="H137" s="12"/>
    </row>
    <row r="138" spans="1:12" s="2" customFormat="1" ht="15.95" customHeight="1" x14ac:dyDescent="0.2">
      <c r="A138" s="91"/>
      <c r="B138" s="134"/>
      <c r="C138" s="59"/>
      <c r="D138" s="48"/>
      <c r="E138" s="60"/>
      <c r="F138" s="134" t="s">
        <v>163</v>
      </c>
      <c r="G138" s="135" t="s">
        <v>149</v>
      </c>
      <c r="H138" s="11"/>
    </row>
    <row r="139" spans="1:12" s="18" customFormat="1" ht="15.95" customHeight="1" x14ac:dyDescent="0.2">
      <c r="A139" s="34"/>
      <c r="B139" s="134"/>
      <c r="C139" s="59"/>
      <c r="D139" s="48"/>
      <c r="E139" s="60"/>
      <c r="F139" s="134" t="s">
        <v>143</v>
      </c>
      <c r="G139" s="135" t="s">
        <v>158</v>
      </c>
      <c r="H139" s="35"/>
      <c r="I139" s="2"/>
      <c r="J139" s="2"/>
      <c r="K139" s="2"/>
      <c r="L139" s="2"/>
    </row>
    <row r="140" spans="1:12" s="2" customFormat="1" ht="15.95" customHeight="1" x14ac:dyDescent="0.2">
      <c r="A140" s="34">
        <v>20</v>
      </c>
      <c r="B140" s="134" t="s">
        <v>66</v>
      </c>
      <c r="C140" s="59">
        <v>27</v>
      </c>
      <c r="D140" s="48">
        <v>23</v>
      </c>
      <c r="E140" s="60">
        <f>D140*100/C140</f>
        <v>85.18518518518519</v>
      </c>
      <c r="F140" s="134" t="s">
        <v>249</v>
      </c>
      <c r="G140" s="135" t="s">
        <v>209</v>
      </c>
      <c r="H140" s="11" t="s">
        <v>454</v>
      </c>
    </row>
    <row r="141" spans="1:12" s="2" customFormat="1" ht="15.95" customHeight="1" x14ac:dyDescent="0.2">
      <c r="A141" s="34"/>
      <c r="B141" s="134"/>
      <c r="C141" s="59">
        <v>26</v>
      </c>
      <c r="D141" s="48">
        <v>18</v>
      </c>
      <c r="E141" s="60">
        <f>D141*100/C141</f>
        <v>69.230769230769226</v>
      </c>
      <c r="F141" s="134" t="s">
        <v>249</v>
      </c>
      <c r="G141" s="135" t="s">
        <v>335</v>
      </c>
      <c r="H141" s="11" t="s">
        <v>454</v>
      </c>
    </row>
    <row r="142" spans="1:12" s="2" customFormat="1" ht="15.95" customHeight="1" x14ac:dyDescent="0.2">
      <c r="A142" s="34">
        <v>21</v>
      </c>
      <c r="B142" s="134" t="s">
        <v>67</v>
      </c>
      <c r="C142" s="59">
        <v>48</v>
      </c>
      <c r="D142" s="48">
        <v>38</v>
      </c>
      <c r="E142" s="60">
        <f>D142*100/C142</f>
        <v>79.166666666666671</v>
      </c>
      <c r="F142" s="134" t="s">
        <v>162</v>
      </c>
      <c r="G142" s="135" t="s">
        <v>169</v>
      </c>
      <c r="H142" s="12"/>
    </row>
    <row r="143" spans="1:12" s="2" customFormat="1" ht="15.95" customHeight="1" x14ac:dyDescent="0.2">
      <c r="A143" s="34"/>
      <c r="B143" s="134"/>
      <c r="C143" s="59"/>
      <c r="D143" s="48"/>
      <c r="E143" s="60"/>
      <c r="F143" s="134" t="s">
        <v>143</v>
      </c>
      <c r="G143" s="135" t="s">
        <v>149</v>
      </c>
      <c r="H143" s="12"/>
    </row>
    <row r="144" spans="1:12" s="2" customFormat="1" ht="15.95" customHeight="1" x14ac:dyDescent="0.2">
      <c r="A144" s="34"/>
      <c r="B144" s="134"/>
      <c r="C144" s="59"/>
      <c r="D144" s="48"/>
      <c r="E144" s="60"/>
      <c r="F144" s="134" t="s">
        <v>163</v>
      </c>
      <c r="G144" s="135" t="s">
        <v>158</v>
      </c>
      <c r="H144" s="12"/>
    </row>
    <row r="145" spans="1:12" s="2" customFormat="1" ht="15.95" customHeight="1" x14ac:dyDescent="0.2">
      <c r="A145" s="34">
        <v>22</v>
      </c>
      <c r="B145" s="134" t="s">
        <v>68</v>
      </c>
      <c r="C145" s="59">
        <v>45</v>
      </c>
      <c r="D145" s="48">
        <v>38</v>
      </c>
      <c r="E145" s="60">
        <f>D145*100/C145</f>
        <v>84.444444444444443</v>
      </c>
      <c r="F145" s="134" t="s">
        <v>164</v>
      </c>
      <c r="G145" s="135" t="s">
        <v>149</v>
      </c>
      <c r="H145" s="12"/>
      <c r="I145" s="18"/>
      <c r="J145" s="18"/>
      <c r="K145" s="18"/>
      <c r="L145" s="18"/>
    </row>
    <row r="146" spans="1:12" s="2" customFormat="1" ht="15.95" customHeight="1" x14ac:dyDescent="0.2">
      <c r="A146" s="34"/>
      <c r="B146" s="134"/>
      <c r="C146" s="59"/>
      <c r="D146" s="48"/>
      <c r="E146" s="60"/>
      <c r="F146" s="134" t="s">
        <v>166</v>
      </c>
      <c r="G146" s="135" t="s">
        <v>152</v>
      </c>
      <c r="H146" s="12"/>
      <c r="I146" s="18"/>
      <c r="J146" s="18"/>
      <c r="K146" s="18"/>
      <c r="L146" s="18"/>
    </row>
    <row r="147" spans="1:12" s="2" customFormat="1" ht="15.95" customHeight="1" x14ac:dyDescent="0.2">
      <c r="A147" s="34">
        <v>23</v>
      </c>
      <c r="B147" s="134" t="s">
        <v>307</v>
      </c>
      <c r="C147" s="59">
        <v>45</v>
      </c>
      <c r="D147" s="146">
        <v>22</v>
      </c>
      <c r="E147" s="60">
        <f>D147*100/C147</f>
        <v>48.888888888888886</v>
      </c>
      <c r="F147" s="134" t="s">
        <v>255</v>
      </c>
      <c r="G147" s="135" t="s">
        <v>290</v>
      </c>
      <c r="H147" s="12"/>
    </row>
    <row r="148" spans="1:12" s="18" customFormat="1" ht="15.95" customHeight="1" x14ac:dyDescent="0.2">
      <c r="A148" s="34">
        <v>24</v>
      </c>
      <c r="B148" s="134" t="s">
        <v>444</v>
      </c>
      <c r="C148" s="59">
        <v>23</v>
      </c>
      <c r="D148" s="48">
        <v>17</v>
      </c>
      <c r="E148" s="60">
        <f>D148*100/C148</f>
        <v>73.913043478260875</v>
      </c>
      <c r="F148" s="134" t="s">
        <v>245</v>
      </c>
      <c r="G148" s="135" t="s">
        <v>413</v>
      </c>
      <c r="H148" s="150"/>
      <c r="I148" s="2"/>
      <c r="J148" s="2"/>
      <c r="K148" s="2"/>
      <c r="L148" s="2"/>
    </row>
    <row r="149" spans="1:12" s="18" customFormat="1" ht="15.95" customHeight="1" x14ac:dyDescent="0.2">
      <c r="A149" s="34">
        <v>25</v>
      </c>
      <c r="B149" s="134" t="s">
        <v>306</v>
      </c>
      <c r="C149" s="59">
        <v>47</v>
      </c>
      <c r="D149" s="146">
        <v>45</v>
      </c>
      <c r="E149" s="60">
        <f>D149*100/C149</f>
        <v>95.744680851063833</v>
      </c>
      <c r="F149" s="134" t="s">
        <v>255</v>
      </c>
      <c r="G149" s="135" t="s">
        <v>291</v>
      </c>
      <c r="H149" s="150"/>
      <c r="I149" s="2"/>
      <c r="J149" s="2"/>
      <c r="K149" s="2"/>
      <c r="L149" s="2"/>
    </row>
    <row r="150" spans="1:12" s="2" customFormat="1" ht="15.95" customHeight="1" x14ac:dyDescent="0.2">
      <c r="A150" s="34"/>
      <c r="B150" s="134"/>
      <c r="C150" s="59"/>
      <c r="D150" s="146"/>
      <c r="E150" s="60"/>
      <c r="F150" s="134" t="s">
        <v>255</v>
      </c>
      <c r="G150" s="135" t="s">
        <v>299</v>
      </c>
      <c r="H150" s="11"/>
    </row>
    <row r="151" spans="1:12" s="18" customFormat="1" ht="15.95" customHeight="1" x14ac:dyDescent="0.2">
      <c r="A151" s="34">
        <v>26</v>
      </c>
      <c r="B151" s="134" t="s">
        <v>64</v>
      </c>
      <c r="C151" s="59">
        <v>25</v>
      </c>
      <c r="D151" s="48">
        <v>23</v>
      </c>
      <c r="E151" s="60">
        <f>D151*100/C151</f>
        <v>92</v>
      </c>
      <c r="F151" s="134" t="s">
        <v>248</v>
      </c>
      <c r="G151" s="135" t="s">
        <v>209</v>
      </c>
      <c r="H151" s="11" t="s">
        <v>454</v>
      </c>
    </row>
    <row r="152" spans="1:12" s="2" customFormat="1" ht="15.95" customHeight="1" x14ac:dyDescent="0.2">
      <c r="A152" s="34"/>
      <c r="B152" s="134"/>
      <c r="C152" s="59">
        <v>24</v>
      </c>
      <c r="D152" s="48">
        <v>20</v>
      </c>
      <c r="E152" s="60">
        <f>D152*100/C152</f>
        <v>83.333333333333329</v>
      </c>
      <c r="F152" s="134" t="s">
        <v>248</v>
      </c>
      <c r="G152" s="135" t="s">
        <v>335</v>
      </c>
      <c r="H152" s="11" t="s">
        <v>454</v>
      </c>
    </row>
    <row r="153" spans="1:12" s="2" customFormat="1" ht="15.95" customHeight="1" x14ac:dyDescent="0.2">
      <c r="A153" s="34">
        <v>27</v>
      </c>
      <c r="B153" s="134" t="s">
        <v>385</v>
      </c>
      <c r="C153" s="59">
        <v>47</v>
      </c>
      <c r="D153" s="48">
        <v>37</v>
      </c>
      <c r="E153" s="60">
        <f>D153*100/C153</f>
        <v>78.723404255319153</v>
      </c>
      <c r="F153" s="134" t="s">
        <v>254</v>
      </c>
      <c r="G153" s="135" t="s">
        <v>312</v>
      </c>
      <c r="H153" s="12"/>
    </row>
    <row r="154" spans="1:12" s="2" customFormat="1" ht="15.95" customHeight="1" x14ac:dyDescent="0.2">
      <c r="A154" s="34"/>
      <c r="B154" s="134"/>
      <c r="C154" s="59"/>
      <c r="D154" s="48"/>
      <c r="E154" s="60"/>
      <c r="F154" s="134" t="s">
        <v>254</v>
      </c>
      <c r="G154" s="135" t="s">
        <v>333</v>
      </c>
      <c r="H154" s="12"/>
      <c r="I154" s="18"/>
      <c r="J154" s="18"/>
      <c r="K154" s="18"/>
      <c r="L154" s="18"/>
    </row>
    <row r="155" spans="1:12" s="2" customFormat="1" ht="15.95" customHeight="1" x14ac:dyDescent="0.2">
      <c r="A155" s="34">
        <v>28</v>
      </c>
      <c r="B155" s="134" t="s">
        <v>96</v>
      </c>
      <c r="C155" s="59">
        <v>29</v>
      </c>
      <c r="D155" s="48">
        <v>18</v>
      </c>
      <c r="E155" s="60">
        <f>D155*100/C155</f>
        <v>62.068965517241381</v>
      </c>
      <c r="F155" s="134" t="s">
        <v>189</v>
      </c>
      <c r="G155" s="135" t="s">
        <v>184</v>
      </c>
      <c r="H155" s="11" t="s">
        <v>454</v>
      </c>
    </row>
    <row r="156" spans="1:12" s="2" customFormat="1" ht="15.95" customHeight="1" x14ac:dyDescent="0.2">
      <c r="A156" s="34"/>
      <c r="B156" s="134"/>
      <c r="C156" s="59">
        <v>29</v>
      </c>
      <c r="D156" s="48">
        <v>16</v>
      </c>
      <c r="E156" s="60">
        <f>D156*100/C156</f>
        <v>55.172413793103445</v>
      </c>
      <c r="F156" s="134" t="s">
        <v>189</v>
      </c>
      <c r="G156" s="135" t="s">
        <v>321</v>
      </c>
      <c r="H156" s="11" t="s">
        <v>454</v>
      </c>
    </row>
    <row r="157" spans="1:12" s="2" customFormat="1" ht="15.95" customHeight="1" x14ac:dyDescent="0.2">
      <c r="A157" s="34"/>
      <c r="B157" s="134"/>
      <c r="C157" s="59"/>
      <c r="D157" s="48"/>
      <c r="E157" s="60"/>
      <c r="F157" s="134" t="s">
        <v>323</v>
      </c>
      <c r="G157" s="135" t="s">
        <v>407</v>
      </c>
      <c r="H157" s="12"/>
    </row>
    <row r="158" spans="1:12" s="2" customFormat="1" ht="15.95" customHeight="1" x14ac:dyDescent="0.2">
      <c r="A158" s="34">
        <v>29</v>
      </c>
      <c r="B158" s="134" t="s">
        <v>308</v>
      </c>
      <c r="C158" s="59">
        <v>54</v>
      </c>
      <c r="D158" s="146">
        <v>31</v>
      </c>
      <c r="E158" s="60">
        <f>D158*100/C158</f>
        <v>57.407407407407405</v>
      </c>
      <c r="F158" s="134" t="s">
        <v>296</v>
      </c>
      <c r="G158" s="135" t="s">
        <v>301</v>
      </c>
      <c r="H158" s="12"/>
    </row>
    <row r="159" spans="1:12" s="2" customFormat="1" ht="15.95" customHeight="1" x14ac:dyDescent="0.2">
      <c r="A159" s="34"/>
      <c r="B159" s="134"/>
      <c r="C159" s="59"/>
      <c r="D159" s="146"/>
      <c r="E159" s="60"/>
      <c r="F159" s="134" t="s">
        <v>146</v>
      </c>
      <c r="G159" s="135" t="s">
        <v>302</v>
      </c>
      <c r="H159" s="9"/>
    </row>
    <row r="160" spans="1:12" s="2" customFormat="1" ht="15.95" customHeight="1" x14ac:dyDescent="0.2">
      <c r="A160" s="34"/>
      <c r="B160" s="134"/>
      <c r="C160" s="59"/>
      <c r="D160" s="48"/>
      <c r="E160" s="60"/>
      <c r="F160" s="134" t="s">
        <v>164</v>
      </c>
      <c r="G160" s="135" t="s">
        <v>413</v>
      </c>
      <c r="H160" s="11"/>
    </row>
    <row r="161" spans="1:12" s="2" customFormat="1" ht="15.95" customHeight="1" x14ac:dyDescent="0.2">
      <c r="A161" s="34">
        <v>30</v>
      </c>
      <c r="B161" s="134" t="s">
        <v>305</v>
      </c>
      <c r="C161" s="59">
        <v>54</v>
      </c>
      <c r="D161" s="146">
        <v>23</v>
      </c>
      <c r="E161" s="60">
        <f>D161*100/C161</f>
        <v>42.592592592592595</v>
      </c>
      <c r="F161" s="134" t="s">
        <v>146</v>
      </c>
      <c r="G161" s="135" t="s">
        <v>300</v>
      </c>
      <c r="H161" s="12"/>
      <c r="I161" s="18"/>
      <c r="J161" s="18"/>
      <c r="K161" s="18"/>
      <c r="L161" s="18"/>
    </row>
    <row r="162" spans="1:12" s="2" customFormat="1" ht="15.95" customHeight="1" x14ac:dyDescent="0.2">
      <c r="A162" s="34">
        <v>31</v>
      </c>
      <c r="B162" s="134" t="s">
        <v>379</v>
      </c>
      <c r="C162" s="59">
        <v>31</v>
      </c>
      <c r="D162" s="48">
        <v>15</v>
      </c>
      <c r="E162" s="60">
        <f>D162*100/C162</f>
        <v>48.387096774193552</v>
      </c>
      <c r="F162" s="134" t="s">
        <v>251</v>
      </c>
      <c r="G162" s="135" t="s">
        <v>321</v>
      </c>
      <c r="H162" s="12"/>
      <c r="I162" s="18"/>
      <c r="J162" s="18"/>
      <c r="K162" s="18"/>
      <c r="L162" s="18"/>
    </row>
    <row r="163" spans="1:12" s="2" customFormat="1" ht="15.95" customHeight="1" x14ac:dyDescent="0.2">
      <c r="A163" s="34">
        <v>32</v>
      </c>
      <c r="B163" s="134" t="s">
        <v>102</v>
      </c>
      <c r="C163" s="59">
        <v>31</v>
      </c>
      <c r="D163" s="48">
        <v>30</v>
      </c>
      <c r="E163" s="60">
        <f>D163*100/C163</f>
        <v>96.774193548387103</v>
      </c>
      <c r="F163" s="134" t="s">
        <v>245</v>
      </c>
      <c r="G163" s="135" t="s">
        <v>184</v>
      </c>
      <c r="H163" s="12"/>
      <c r="I163" s="18"/>
      <c r="J163" s="18"/>
      <c r="K163" s="18"/>
      <c r="L163" s="18"/>
    </row>
    <row r="164" spans="1:12" s="2" customFormat="1" ht="15.95" customHeight="1" x14ac:dyDescent="0.2">
      <c r="A164" s="34"/>
      <c r="B164" s="134"/>
      <c r="C164" s="59"/>
      <c r="D164" s="48"/>
      <c r="E164" s="60"/>
      <c r="F164" s="134" t="s">
        <v>377</v>
      </c>
      <c r="G164" s="135" t="s">
        <v>321</v>
      </c>
      <c r="H164" s="12"/>
    </row>
    <row r="165" spans="1:12" s="2" customFormat="1" ht="15.95" customHeight="1" x14ac:dyDescent="0.2">
      <c r="A165" s="34">
        <v>33</v>
      </c>
      <c r="B165" s="134" t="s">
        <v>103</v>
      </c>
      <c r="C165" s="59">
        <v>39</v>
      </c>
      <c r="D165" s="48">
        <v>20</v>
      </c>
      <c r="E165" s="60">
        <f>D165*100/C165</f>
        <v>51.282051282051285</v>
      </c>
      <c r="F165" s="134" t="s">
        <v>161</v>
      </c>
      <c r="G165" s="135" t="s">
        <v>168</v>
      </c>
      <c r="H165" s="12"/>
    </row>
    <row r="166" spans="1:12" s="2" customFormat="1" ht="15.95" customHeight="1" x14ac:dyDescent="0.2">
      <c r="A166" s="34"/>
      <c r="B166" s="134"/>
      <c r="C166" s="59"/>
      <c r="D166" s="48"/>
      <c r="E166" s="60"/>
      <c r="F166" s="134" t="s">
        <v>167</v>
      </c>
      <c r="G166" s="135" t="s">
        <v>158</v>
      </c>
      <c r="H166" s="11"/>
    </row>
    <row r="167" spans="1:12" s="2" customFormat="1" ht="15.95" customHeight="1" x14ac:dyDescent="0.2">
      <c r="A167" s="34">
        <v>34</v>
      </c>
      <c r="B167" s="134" t="s">
        <v>324</v>
      </c>
      <c r="C167" s="59">
        <v>51</v>
      </c>
      <c r="D167" s="48">
        <v>38</v>
      </c>
      <c r="E167" s="60">
        <f>D167*100/C167</f>
        <v>74.509803921568633</v>
      </c>
      <c r="F167" s="134" t="s">
        <v>323</v>
      </c>
      <c r="G167" s="135" t="s">
        <v>321</v>
      </c>
      <c r="H167" s="12"/>
      <c r="I167" s="18"/>
      <c r="J167" s="18"/>
      <c r="K167" s="18"/>
      <c r="L167" s="18"/>
    </row>
    <row r="168" spans="1:12" s="18" customFormat="1" ht="15.95" customHeight="1" x14ac:dyDescent="0.2">
      <c r="A168" s="34"/>
      <c r="B168" s="134"/>
      <c r="C168" s="59"/>
      <c r="D168" s="48"/>
      <c r="E168" s="60"/>
      <c r="F168" s="134" t="s">
        <v>323</v>
      </c>
      <c r="G168" s="135" t="s">
        <v>406</v>
      </c>
      <c r="H168" s="35"/>
      <c r="I168" s="2"/>
      <c r="J168" s="2"/>
      <c r="K168" s="2"/>
      <c r="L168" s="2"/>
    </row>
    <row r="169" spans="1:12" s="2" customFormat="1" ht="15.95" customHeight="1" x14ac:dyDescent="0.2">
      <c r="A169" s="34">
        <v>35</v>
      </c>
      <c r="B169" s="134" t="s">
        <v>438</v>
      </c>
      <c r="C169" s="59">
        <v>29</v>
      </c>
      <c r="D169" s="48">
        <v>19</v>
      </c>
      <c r="E169" s="60">
        <f>D169*100/C169</f>
        <v>65.517241379310349</v>
      </c>
      <c r="F169" s="134" t="s">
        <v>437</v>
      </c>
      <c r="G169" s="135" t="s">
        <v>410</v>
      </c>
      <c r="H169" s="11" t="s">
        <v>454</v>
      </c>
    </row>
    <row r="170" spans="1:12" s="2" customFormat="1" ht="15.95" customHeight="1" x14ac:dyDescent="0.2">
      <c r="A170" s="66">
        <v>36</v>
      </c>
      <c r="B170" s="136" t="s">
        <v>97</v>
      </c>
      <c r="C170" s="75">
        <v>26</v>
      </c>
      <c r="D170" s="67"/>
      <c r="E170" s="68">
        <f>D170*100/C170</f>
        <v>0</v>
      </c>
      <c r="F170" s="136" t="s">
        <v>253</v>
      </c>
      <c r="G170" s="137" t="s">
        <v>184</v>
      </c>
      <c r="H170" s="71" t="s">
        <v>453</v>
      </c>
      <c r="I170" s="18"/>
      <c r="J170" s="18"/>
      <c r="K170" s="18"/>
      <c r="L170" s="18"/>
    </row>
    <row r="171" spans="1:12" s="18" customFormat="1" ht="15.95" customHeight="1" x14ac:dyDescent="0.2">
      <c r="A171" s="34">
        <v>37</v>
      </c>
      <c r="B171" s="134" t="s">
        <v>98</v>
      </c>
      <c r="C171" s="59">
        <v>65</v>
      </c>
      <c r="D171" s="48">
        <v>42</v>
      </c>
      <c r="E171" s="60">
        <f>D171*100/C171</f>
        <v>64.615384615384613</v>
      </c>
      <c r="F171" s="134" t="s">
        <v>188</v>
      </c>
      <c r="G171" s="135" t="s">
        <v>184</v>
      </c>
      <c r="H171" s="52"/>
      <c r="I171" s="2"/>
      <c r="J171" s="2"/>
      <c r="K171" s="2"/>
      <c r="L171" s="2"/>
    </row>
    <row r="172" spans="1:12" s="2" customFormat="1" ht="15.95" customHeight="1" x14ac:dyDescent="0.2">
      <c r="A172" s="34"/>
      <c r="B172" s="134"/>
      <c r="C172" s="59"/>
      <c r="D172" s="48"/>
      <c r="E172" s="60"/>
      <c r="F172" s="134" t="s">
        <v>412</v>
      </c>
      <c r="G172" s="135" t="s">
        <v>413</v>
      </c>
      <c r="H172" s="11"/>
    </row>
    <row r="173" spans="1:12" s="2" customFormat="1" ht="15.95" customHeight="1" x14ac:dyDescent="0.2">
      <c r="A173" s="34">
        <v>38</v>
      </c>
      <c r="B173" s="134" t="s">
        <v>99</v>
      </c>
      <c r="C173" s="59">
        <v>26</v>
      </c>
      <c r="D173" s="48">
        <v>20</v>
      </c>
      <c r="E173" s="60">
        <f>D173*100/C173</f>
        <v>76.92307692307692</v>
      </c>
      <c r="F173" s="134" t="s">
        <v>246</v>
      </c>
      <c r="G173" s="135" t="s">
        <v>184</v>
      </c>
      <c r="H173" s="11" t="s">
        <v>454</v>
      </c>
    </row>
    <row r="174" spans="1:12" s="2" customFormat="1" ht="15.95" customHeight="1" x14ac:dyDescent="0.2">
      <c r="A174" s="66">
        <v>39</v>
      </c>
      <c r="B174" s="136" t="s">
        <v>100</v>
      </c>
      <c r="C174" s="75">
        <v>28</v>
      </c>
      <c r="D174" s="67"/>
      <c r="E174" s="68">
        <f>D174*100/C174</f>
        <v>0</v>
      </c>
      <c r="F174" s="136" t="s">
        <v>252</v>
      </c>
      <c r="G174" s="137" t="s">
        <v>184</v>
      </c>
      <c r="H174" s="71" t="s">
        <v>453</v>
      </c>
    </row>
    <row r="175" spans="1:12" s="2" customFormat="1" ht="15.95" customHeight="1" x14ac:dyDescent="0.2">
      <c r="A175" s="34"/>
      <c r="B175" s="134"/>
      <c r="C175" s="59">
        <v>23</v>
      </c>
      <c r="D175" s="48">
        <v>17</v>
      </c>
      <c r="E175" s="60">
        <f>D175*100/C175</f>
        <v>73.913043478260875</v>
      </c>
      <c r="F175" s="134" t="s">
        <v>252</v>
      </c>
      <c r="G175" s="135" t="s">
        <v>335</v>
      </c>
      <c r="H175" s="11" t="s">
        <v>454</v>
      </c>
    </row>
    <row r="176" spans="1:12" s="18" customFormat="1" ht="15.95" customHeight="1" x14ac:dyDescent="0.2">
      <c r="A176" s="34">
        <v>40</v>
      </c>
      <c r="B176" s="134" t="s">
        <v>445</v>
      </c>
      <c r="C176" s="59">
        <v>26</v>
      </c>
      <c r="D176" s="48">
        <v>19</v>
      </c>
      <c r="E176" s="60">
        <f>D176*100/C176</f>
        <v>73.07692307692308</v>
      </c>
      <c r="F176" s="134" t="s">
        <v>252</v>
      </c>
      <c r="G176" s="135" t="s">
        <v>413</v>
      </c>
      <c r="H176" s="52"/>
      <c r="I176" s="2"/>
      <c r="J176" s="2"/>
      <c r="K176" s="2"/>
      <c r="L176" s="2"/>
    </row>
    <row r="177" spans="1:12" s="2" customFormat="1" ht="15.95" customHeight="1" x14ac:dyDescent="0.2">
      <c r="A177" s="34">
        <v>41</v>
      </c>
      <c r="B177" s="134" t="s">
        <v>101</v>
      </c>
      <c r="C177" s="59">
        <v>25</v>
      </c>
      <c r="D177" s="48">
        <v>21</v>
      </c>
      <c r="E177" s="60">
        <f>D177*100/C177</f>
        <v>84</v>
      </c>
      <c r="F177" s="134" t="s">
        <v>247</v>
      </c>
      <c r="G177" s="135" t="s">
        <v>184</v>
      </c>
      <c r="H177" s="11" t="s">
        <v>454</v>
      </c>
    </row>
    <row r="178" spans="1:12" s="2" customFormat="1" ht="15.95" customHeight="1" x14ac:dyDescent="0.2">
      <c r="A178" s="34"/>
      <c r="B178" s="134"/>
      <c r="C178" s="59">
        <v>24</v>
      </c>
      <c r="D178" s="48">
        <v>18</v>
      </c>
      <c r="E178" s="60">
        <f>D178*100/C178</f>
        <v>75</v>
      </c>
      <c r="F178" s="134" t="s">
        <v>247</v>
      </c>
      <c r="G178" s="135" t="s">
        <v>321</v>
      </c>
      <c r="H178" s="11" t="s">
        <v>454</v>
      </c>
    </row>
    <row r="179" spans="1:12" s="2" customFormat="1" ht="15.95" customHeight="1" x14ac:dyDescent="0.2">
      <c r="A179" s="34">
        <v>42</v>
      </c>
      <c r="B179" s="134" t="s">
        <v>415</v>
      </c>
      <c r="C179" s="59">
        <v>49</v>
      </c>
      <c r="D179" s="146">
        <v>41</v>
      </c>
      <c r="E179" s="60">
        <f>D179*100/C179</f>
        <v>83.673469387755105</v>
      </c>
      <c r="F179" s="134" t="s">
        <v>446</v>
      </c>
      <c r="G179" s="135" t="s">
        <v>429</v>
      </c>
      <c r="H179" s="12"/>
    </row>
    <row r="180" spans="1:12" s="2" customFormat="1" ht="15.95" customHeight="1" x14ac:dyDescent="0.2">
      <c r="A180" s="34"/>
      <c r="B180" s="134"/>
      <c r="C180" s="59"/>
      <c r="D180" s="48"/>
      <c r="E180" s="60"/>
      <c r="F180" s="134" t="s">
        <v>279</v>
      </c>
      <c r="G180" s="135" t="s">
        <v>414</v>
      </c>
      <c r="H180" s="9"/>
    </row>
    <row r="181" spans="1:12" s="18" customFormat="1" ht="15.95" customHeight="1" x14ac:dyDescent="0.2">
      <c r="A181" s="34">
        <v>43</v>
      </c>
      <c r="B181" s="134" t="s">
        <v>303</v>
      </c>
      <c r="C181" s="59">
        <v>29</v>
      </c>
      <c r="D181" s="146">
        <v>24</v>
      </c>
      <c r="E181" s="60">
        <f>D181*100/C181</f>
        <v>82.758620689655174</v>
      </c>
      <c r="F181" s="134" t="s">
        <v>279</v>
      </c>
      <c r="G181" s="135" t="s">
        <v>293</v>
      </c>
      <c r="H181" s="150"/>
      <c r="I181" s="2"/>
      <c r="J181" s="2"/>
      <c r="K181" s="2"/>
      <c r="L181" s="2"/>
    </row>
    <row r="182" spans="1:12" s="18" customFormat="1" ht="15.95" customHeight="1" x14ac:dyDescent="0.2">
      <c r="A182" s="34"/>
      <c r="B182" s="134"/>
      <c r="C182" s="59"/>
      <c r="D182" s="146"/>
      <c r="E182" s="60"/>
      <c r="F182" s="134" t="s">
        <v>279</v>
      </c>
      <c r="G182" s="135" t="s">
        <v>297</v>
      </c>
      <c r="H182" s="35"/>
      <c r="I182" s="2"/>
      <c r="J182" s="2"/>
      <c r="K182" s="2"/>
      <c r="L182" s="2"/>
    </row>
    <row r="183" spans="1:12" s="2" customFormat="1" ht="15.95" customHeight="1" x14ac:dyDescent="0.2">
      <c r="A183" s="34">
        <v>44</v>
      </c>
      <c r="B183" s="134" t="s">
        <v>104</v>
      </c>
      <c r="C183" s="59">
        <v>31</v>
      </c>
      <c r="D183" s="48">
        <v>28</v>
      </c>
      <c r="E183" s="60">
        <f>D183*100/C183</f>
        <v>90.322580645161295</v>
      </c>
      <c r="F183" s="134" t="s">
        <v>165</v>
      </c>
      <c r="G183" s="135" t="s">
        <v>170</v>
      </c>
      <c r="H183" s="11"/>
    </row>
    <row r="184" spans="1:12" s="2" customFormat="1" ht="15.95" customHeight="1" x14ac:dyDescent="0.2">
      <c r="A184" s="34"/>
      <c r="B184" s="134"/>
      <c r="C184" s="59"/>
      <c r="D184" s="48"/>
      <c r="E184" s="60"/>
      <c r="F184" s="134" t="s">
        <v>246</v>
      </c>
      <c r="G184" s="135" t="s">
        <v>321</v>
      </c>
      <c r="H184" s="12"/>
      <c r="I184" s="18"/>
      <c r="J184" s="18"/>
      <c r="K184" s="18"/>
      <c r="L184" s="18"/>
    </row>
    <row r="185" spans="1:12" s="2" customFormat="1" ht="15.95" customHeight="1" x14ac:dyDescent="0.2">
      <c r="A185" s="66"/>
      <c r="B185" s="136" t="s">
        <v>105</v>
      </c>
      <c r="C185" s="75">
        <v>18</v>
      </c>
      <c r="D185" s="67"/>
      <c r="E185" s="68">
        <f>D185*100/C185</f>
        <v>0</v>
      </c>
      <c r="F185" s="136" t="s">
        <v>254</v>
      </c>
      <c r="G185" s="137" t="s">
        <v>209</v>
      </c>
      <c r="H185" s="71" t="s">
        <v>453</v>
      </c>
      <c r="I185" s="18"/>
      <c r="J185" s="18"/>
      <c r="K185" s="18"/>
      <c r="L185" s="18"/>
    </row>
    <row r="186" spans="1:12" s="18" customFormat="1" ht="15.95" customHeight="1" x14ac:dyDescent="0.2">
      <c r="A186" s="34">
        <v>45</v>
      </c>
      <c r="B186" s="134" t="s">
        <v>105</v>
      </c>
      <c r="C186" s="59">
        <v>18</v>
      </c>
      <c r="D186" s="48">
        <v>15</v>
      </c>
      <c r="E186" s="60">
        <f>D186*100/C186</f>
        <v>83.333333333333329</v>
      </c>
      <c r="F186" s="134" t="s">
        <v>165</v>
      </c>
      <c r="G186" s="135" t="s">
        <v>298</v>
      </c>
      <c r="H186" s="12"/>
      <c r="I186" s="2"/>
      <c r="J186" s="2"/>
      <c r="K186" s="2"/>
      <c r="L186" s="2"/>
    </row>
    <row r="187" spans="1:12" s="2" customFormat="1" ht="15.95" customHeight="1" x14ac:dyDescent="0.2">
      <c r="A187" s="34"/>
      <c r="B187" s="44" t="s">
        <v>154</v>
      </c>
      <c r="C187" s="50">
        <f>SUM(C102:C186)</f>
        <v>2382</v>
      </c>
      <c r="D187" s="50">
        <f>SUM(D102:D186)</f>
        <v>1314</v>
      </c>
      <c r="E187" s="61">
        <f>D187*100/C187</f>
        <v>55.163727959697731</v>
      </c>
      <c r="F187" s="50"/>
      <c r="G187" s="50"/>
      <c r="H187" s="12"/>
    </row>
    <row r="188" spans="1:12" s="18" customFormat="1" ht="18" customHeight="1" x14ac:dyDescent="0.2">
      <c r="A188" s="119" t="s">
        <v>194</v>
      </c>
      <c r="B188" s="120"/>
      <c r="C188" s="50"/>
      <c r="D188" s="48"/>
      <c r="E188" s="60"/>
      <c r="F188" s="48"/>
      <c r="G188" s="48"/>
      <c r="H188" s="12"/>
    </row>
    <row r="189" spans="1:12" s="18" customFormat="1" ht="18" customHeight="1" x14ac:dyDescent="0.2">
      <c r="A189" s="34">
        <v>1</v>
      </c>
      <c r="B189" s="134" t="s">
        <v>369</v>
      </c>
      <c r="C189" s="59">
        <v>31</v>
      </c>
      <c r="D189" s="48">
        <v>31</v>
      </c>
      <c r="E189" s="60">
        <f>D189*100/C189</f>
        <v>100</v>
      </c>
      <c r="F189" s="134" t="s">
        <v>359</v>
      </c>
      <c r="G189" s="135" t="s">
        <v>290</v>
      </c>
      <c r="H189" s="35"/>
    </row>
    <row r="190" spans="1:12" s="18" customFormat="1" ht="18" customHeight="1" x14ac:dyDescent="0.2">
      <c r="A190" s="34"/>
      <c r="B190" s="134"/>
      <c r="C190" s="59"/>
      <c r="D190" s="48"/>
      <c r="E190" s="60"/>
      <c r="F190" s="134" t="s">
        <v>359</v>
      </c>
      <c r="G190" s="135" t="s">
        <v>325</v>
      </c>
      <c r="H190" s="35"/>
    </row>
    <row r="191" spans="1:12" s="2" customFormat="1" ht="18" customHeight="1" x14ac:dyDescent="0.2">
      <c r="A191" s="34"/>
      <c r="B191" s="134"/>
      <c r="C191" s="59"/>
      <c r="D191" s="48"/>
      <c r="E191" s="60"/>
      <c r="F191" s="134" t="s">
        <v>359</v>
      </c>
      <c r="G191" s="135" t="s">
        <v>333</v>
      </c>
      <c r="H191" s="12"/>
    </row>
    <row r="192" spans="1:12" s="2" customFormat="1" ht="18" customHeight="1" x14ac:dyDescent="0.2">
      <c r="A192" s="34">
        <v>2</v>
      </c>
      <c r="B192" s="134" t="s">
        <v>32</v>
      </c>
      <c r="C192" s="59">
        <v>43</v>
      </c>
      <c r="D192" s="48">
        <v>38</v>
      </c>
      <c r="E192" s="60">
        <f>D192*100/C192</f>
        <v>88.372093023255815</v>
      </c>
      <c r="F192" s="134" t="s">
        <v>231</v>
      </c>
      <c r="G192" s="135" t="s">
        <v>150</v>
      </c>
      <c r="H192" s="12"/>
      <c r="I192" s="18"/>
      <c r="J192" s="18"/>
      <c r="K192" s="18"/>
      <c r="L192" s="18"/>
    </row>
    <row r="193" spans="1:12" s="2" customFormat="1" ht="18" customHeight="1" x14ac:dyDescent="0.2">
      <c r="A193" s="34">
        <v>3</v>
      </c>
      <c r="B193" s="134" t="s">
        <v>33</v>
      </c>
      <c r="C193" s="59">
        <v>48</v>
      </c>
      <c r="D193" s="48">
        <v>29</v>
      </c>
      <c r="E193" s="60">
        <f>D193*100/C193</f>
        <v>60.416666666666664</v>
      </c>
      <c r="F193" s="134" t="s">
        <v>231</v>
      </c>
      <c r="G193" s="135" t="s">
        <v>181</v>
      </c>
      <c r="H193" s="12"/>
      <c r="I193" s="18"/>
      <c r="J193" s="18"/>
      <c r="K193" s="18"/>
      <c r="L193" s="18"/>
    </row>
    <row r="194" spans="1:12" s="2" customFormat="1" ht="18" customHeight="1" x14ac:dyDescent="0.2">
      <c r="A194" s="34">
        <v>4</v>
      </c>
      <c r="B194" s="134" t="s">
        <v>331</v>
      </c>
      <c r="C194" s="59">
        <v>20</v>
      </c>
      <c r="D194" s="48">
        <v>17</v>
      </c>
      <c r="E194" s="60">
        <f>D194*100/C194</f>
        <v>85</v>
      </c>
      <c r="F194" s="134" t="s">
        <v>232</v>
      </c>
      <c r="G194" s="135" t="s">
        <v>300</v>
      </c>
      <c r="H194" s="12"/>
    </row>
    <row r="195" spans="1:12" s="2" customFormat="1" ht="18" customHeight="1" x14ac:dyDescent="0.2">
      <c r="A195" s="34"/>
      <c r="B195" s="134"/>
      <c r="C195" s="59"/>
      <c r="D195" s="48"/>
      <c r="E195" s="60"/>
      <c r="F195" s="134" t="s">
        <v>232</v>
      </c>
      <c r="G195" s="135" t="s">
        <v>312</v>
      </c>
      <c r="H195" s="12"/>
    </row>
    <row r="196" spans="1:12" s="2" customFormat="1" ht="18" customHeight="1" x14ac:dyDescent="0.2">
      <c r="A196" s="34">
        <v>5</v>
      </c>
      <c r="B196" s="134" t="s">
        <v>70</v>
      </c>
      <c r="C196" s="59">
        <v>40</v>
      </c>
      <c r="D196" s="48">
        <v>34</v>
      </c>
      <c r="E196" s="60">
        <f t="shared" ref="E196" si="2">D196*100/C196</f>
        <v>85</v>
      </c>
      <c r="F196" s="134" t="s">
        <v>198</v>
      </c>
      <c r="G196" s="135" t="s">
        <v>208</v>
      </c>
      <c r="H196" s="11"/>
      <c r="I196" s="18"/>
      <c r="J196" s="18"/>
      <c r="K196" s="18"/>
      <c r="L196" s="18"/>
    </row>
    <row r="197" spans="1:12" s="2" customFormat="1" ht="18" customHeight="1" x14ac:dyDescent="0.2">
      <c r="A197" s="34"/>
      <c r="B197" s="134"/>
      <c r="C197" s="59"/>
      <c r="D197" s="48"/>
      <c r="E197" s="60"/>
      <c r="F197" s="134" t="s">
        <v>198</v>
      </c>
      <c r="G197" s="135" t="s">
        <v>193</v>
      </c>
      <c r="H197" s="12"/>
      <c r="I197" s="18"/>
      <c r="J197" s="18"/>
      <c r="K197" s="18"/>
      <c r="L197" s="18"/>
    </row>
    <row r="198" spans="1:12" s="2" customFormat="1" ht="18" customHeight="1" x14ac:dyDescent="0.2">
      <c r="A198" s="34">
        <v>6</v>
      </c>
      <c r="B198" s="134" t="s">
        <v>440</v>
      </c>
      <c r="C198" s="59">
        <v>38</v>
      </c>
      <c r="D198" s="48">
        <v>29</v>
      </c>
      <c r="E198" s="60">
        <f>D198*100/C198</f>
        <v>76.315789473684205</v>
      </c>
      <c r="F198" s="134" t="s">
        <v>237</v>
      </c>
      <c r="G198" s="135" t="s">
        <v>439</v>
      </c>
      <c r="H198" s="12"/>
    </row>
    <row r="199" spans="1:12" s="2" customFormat="1" ht="18" customHeight="1" x14ac:dyDescent="0.2">
      <c r="A199" s="34"/>
      <c r="B199" s="134"/>
      <c r="C199" s="59"/>
      <c r="D199" s="48"/>
      <c r="E199" s="60"/>
      <c r="F199" s="134" t="s">
        <v>237</v>
      </c>
      <c r="G199" s="135" t="s">
        <v>431</v>
      </c>
      <c r="H199" s="12"/>
    </row>
    <row r="200" spans="1:12" s="2" customFormat="1" ht="18" customHeight="1" x14ac:dyDescent="0.2">
      <c r="A200" s="34">
        <v>7</v>
      </c>
      <c r="B200" s="134" t="s">
        <v>74</v>
      </c>
      <c r="C200" s="59">
        <v>32</v>
      </c>
      <c r="D200" s="48">
        <v>25</v>
      </c>
      <c r="E200" s="60">
        <f t="shared" ref="E200" si="3">D200*100/C200</f>
        <v>78.125</v>
      </c>
      <c r="F200" s="45" t="s">
        <v>197</v>
      </c>
      <c r="G200" s="135" t="s">
        <v>148</v>
      </c>
      <c r="H200" s="12"/>
    </row>
    <row r="201" spans="1:12" s="2" customFormat="1" ht="18" customHeight="1" x14ac:dyDescent="0.2">
      <c r="A201" s="34"/>
      <c r="B201" s="134"/>
      <c r="C201" s="59"/>
      <c r="D201" s="48"/>
      <c r="E201" s="60"/>
      <c r="F201" s="45" t="s">
        <v>197</v>
      </c>
      <c r="G201" s="135" t="s">
        <v>149</v>
      </c>
      <c r="H201" s="12"/>
    </row>
    <row r="202" spans="1:12" s="18" customFormat="1" ht="18" customHeight="1" x14ac:dyDescent="0.2">
      <c r="A202" s="34"/>
      <c r="B202" s="134"/>
      <c r="C202" s="59"/>
      <c r="D202" s="48"/>
      <c r="E202" s="60"/>
      <c r="F202" s="45" t="s">
        <v>197</v>
      </c>
      <c r="G202" s="135" t="s">
        <v>152</v>
      </c>
      <c r="H202" s="12"/>
      <c r="I202" s="2"/>
      <c r="J202" s="2"/>
      <c r="K202" s="2"/>
      <c r="L202" s="2"/>
    </row>
    <row r="203" spans="1:12" s="2" customFormat="1" ht="18" customHeight="1" x14ac:dyDescent="0.2">
      <c r="A203" s="34">
        <v>8</v>
      </c>
      <c r="B203" s="134" t="s">
        <v>75</v>
      </c>
      <c r="C203" s="59">
        <v>34</v>
      </c>
      <c r="D203" s="48">
        <v>33</v>
      </c>
      <c r="E203" s="60">
        <f>D203*100/C203</f>
        <v>97.058823529411768</v>
      </c>
      <c r="F203" s="134" t="s">
        <v>198</v>
      </c>
      <c r="G203" s="135" t="s">
        <v>151</v>
      </c>
      <c r="H203" s="12"/>
    </row>
    <row r="204" spans="1:12" s="2" customFormat="1" ht="18" customHeight="1" x14ac:dyDescent="0.2">
      <c r="A204" s="34"/>
      <c r="B204" s="134"/>
      <c r="C204" s="59"/>
      <c r="D204" s="48"/>
      <c r="E204" s="60"/>
      <c r="F204" s="134" t="s">
        <v>198</v>
      </c>
      <c r="G204" s="135" t="s">
        <v>176</v>
      </c>
      <c r="H204" s="9"/>
    </row>
    <row r="205" spans="1:12" s="2" customFormat="1" ht="18" customHeight="1" x14ac:dyDescent="0.2">
      <c r="A205" s="82">
        <v>9</v>
      </c>
      <c r="B205" s="141" t="s">
        <v>73</v>
      </c>
      <c r="C205" s="89">
        <v>27</v>
      </c>
      <c r="D205" s="85"/>
      <c r="E205" s="86">
        <f>D205*100/C205</f>
        <v>0</v>
      </c>
      <c r="F205" s="141" t="s">
        <v>278</v>
      </c>
      <c r="G205" s="142" t="s">
        <v>169</v>
      </c>
      <c r="H205" s="88" t="s">
        <v>394</v>
      </c>
    </row>
    <row r="206" spans="1:12" s="2" customFormat="1" ht="18" customHeight="1" x14ac:dyDescent="0.2">
      <c r="A206" s="82"/>
      <c r="B206" s="141"/>
      <c r="C206" s="89"/>
      <c r="D206" s="85"/>
      <c r="E206" s="86"/>
      <c r="F206" s="141" t="s">
        <v>278</v>
      </c>
      <c r="G206" s="142" t="s">
        <v>149</v>
      </c>
      <c r="H206" s="88" t="s">
        <v>394</v>
      </c>
    </row>
    <row r="207" spans="1:12" s="2" customFormat="1" ht="18" customHeight="1" x14ac:dyDescent="0.2">
      <c r="A207" s="34">
        <v>10</v>
      </c>
      <c r="B207" s="134" t="s">
        <v>73</v>
      </c>
      <c r="C207" s="59">
        <v>27</v>
      </c>
      <c r="D207" s="48">
        <v>20</v>
      </c>
      <c r="E207" s="60">
        <f>D207*100/C207</f>
        <v>74.074074074074076</v>
      </c>
      <c r="F207" s="134" t="s">
        <v>278</v>
      </c>
      <c r="G207" s="135" t="s">
        <v>406</v>
      </c>
      <c r="H207" s="12"/>
    </row>
    <row r="208" spans="1:12" s="18" customFormat="1" ht="18" customHeight="1" x14ac:dyDescent="0.2">
      <c r="A208" s="34"/>
      <c r="B208" s="134"/>
      <c r="C208" s="59"/>
      <c r="D208" s="48"/>
      <c r="E208" s="60"/>
      <c r="F208" s="134" t="s">
        <v>278</v>
      </c>
      <c r="G208" s="135" t="s">
        <v>407</v>
      </c>
      <c r="H208" s="12"/>
      <c r="I208" s="2"/>
      <c r="J208" s="2"/>
      <c r="K208" s="2"/>
      <c r="L208" s="2"/>
    </row>
    <row r="209" spans="1:12" s="18" customFormat="1" ht="18" customHeight="1" x14ac:dyDescent="0.2">
      <c r="A209" s="34">
        <v>11</v>
      </c>
      <c r="B209" s="134" t="s">
        <v>71</v>
      </c>
      <c r="C209" s="59">
        <v>53</v>
      </c>
      <c r="D209" s="48">
        <v>44</v>
      </c>
      <c r="E209" s="60">
        <f>D209*100/C209</f>
        <v>83.018867924528308</v>
      </c>
      <c r="F209" s="134" t="s">
        <v>200</v>
      </c>
      <c r="G209" s="135" t="s">
        <v>209</v>
      </c>
      <c r="H209" s="27"/>
      <c r="I209" s="2"/>
      <c r="J209" s="2"/>
      <c r="K209" s="2"/>
      <c r="L209" s="2"/>
    </row>
    <row r="210" spans="1:12" s="18" customFormat="1" ht="18" customHeight="1" x14ac:dyDescent="0.2">
      <c r="A210" s="34">
        <v>12</v>
      </c>
      <c r="B210" s="134" t="s">
        <v>72</v>
      </c>
      <c r="C210" s="59">
        <v>12</v>
      </c>
      <c r="D210" s="48">
        <v>6</v>
      </c>
      <c r="E210" s="60">
        <f>D210*100/C210</f>
        <v>50</v>
      </c>
      <c r="F210" s="134" t="s">
        <v>201</v>
      </c>
      <c r="G210" s="135" t="s">
        <v>208</v>
      </c>
      <c r="H210" s="12"/>
      <c r="I210" s="2"/>
      <c r="J210" s="2"/>
      <c r="K210" s="2"/>
      <c r="L210" s="2"/>
    </row>
    <row r="211" spans="1:12" s="18" customFormat="1" ht="18" customHeight="1" x14ac:dyDescent="0.2">
      <c r="A211" s="34"/>
      <c r="B211" s="134"/>
      <c r="C211" s="59"/>
      <c r="D211" s="48"/>
      <c r="E211" s="60"/>
      <c r="F211" s="134" t="s">
        <v>201</v>
      </c>
      <c r="G211" s="135" t="s">
        <v>193</v>
      </c>
      <c r="H211" s="12"/>
      <c r="I211" s="2"/>
      <c r="J211" s="2"/>
      <c r="K211" s="2"/>
      <c r="L211" s="2"/>
    </row>
    <row r="212" spans="1:12" s="18" customFormat="1" ht="18" customHeight="1" x14ac:dyDescent="0.2">
      <c r="A212" s="34">
        <v>13</v>
      </c>
      <c r="B212" s="134" t="s">
        <v>76</v>
      </c>
      <c r="C212" s="59">
        <v>37</v>
      </c>
      <c r="D212" s="48">
        <v>37</v>
      </c>
      <c r="E212" s="60">
        <f>D212*100/C212</f>
        <v>100</v>
      </c>
      <c r="F212" s="134" t="s">
        <v>206</v>
      </c>
      <c r="G212" s="135" t="s">
        <v>148</v>
      </c>
      <c r="H212" s="12"/>
      <c r="I212" s="2"/>
      <c r="J212" s="2"/>
      <c r="K212" s="2"/>
      <c r="L212" s="2"/>
    </row>
    <row r="213" spans="1:12" s="18" customFormat="1" ht="18" customHeight="1" x14ac:dyDescent="0.2">
      <c r="A213" s="34"/>
      <c r="B213" s="134"/>
      <c r="C213" s="59"/>
      <c r="D213" s="48"/>
      <c r="E213" s="60"/>
      <c r="F213" s="134" t="s">
        <v>237</v>
      </c>
      <c r="G213" s="135" t="s">
        <v>238</v>
      </c>
      <c r="H213" s="12"/>
      <c r="I213" s="2"/>
      <c r="J213" s="2"/>
      <c r="K213" s="2"/>
      <c r="L213" s="2"/>
    </row>
    <row r="214" spans="1:12" s="2" customFormat="1" ht="18" customHeight="1" x14ac:dyDescent="0.2">
      <c r="A214" s="34"/>
      <c r="B214" s="134"/>
      <c r="C214" s="59"/>
      <c r="D214" s="48"/>
      <c r="E214" s="60"/>
      <c r="F214" s="134" t="s">
        <v>237</v>
      </c>
      <c r="G214" s="135" t="s">
        <v>151</v>
      </c>
      <c r="H214" s="12"/>
    </row>
    <row r="215" spans="1:12" s="2" customFormat="1" ht="18" customHeight="1" x14ac:dyDescent="0.2">
      <c r="A215" s="34"/>
      <c r="B215" s="134"/>
      <c r="C215" s="59"/>
      <c r="D215" s="48"/>
      <c r="E215" s="60"/>
      <c r="F215" s="134" t="s">
        <v>361</v>
      </c>
      <c r="G215" s="135" t="s">
        <v>290</v>
      </c>
      <c r="H215" s="12"/>
    </row>
    <row r="216" spans="1:12" s="2" customFormat="1" ht="18" customHeight="1" x14ac:dyDescent="0.2">
      <c r="A216" s="34"/>
      <c r="B216" s="134"/>
      <c r="C216" s="59"/>
      <c r="D216" s="48"/>
      <c r="E216" s="60"/>
      <c r="F216" s="134" t="s">
        <v>362</v>
      </c>
      <c r="G216" s="135" t="s">
        <v>291</v>
      </c>
      <c r="H216" s="11"/>
    </row>
    <row r="217" spans="1:12" s="2" customFormat="1" ht="18" customHeight="1" x14ac:dyDescent="0.2">
      <c r="A217" s="34">
        <v>14</v>
      </c>
      <c r="B217" s="134" t="s">
        <v>371</v>
      </c>
      <c r="C217" s="59">
        <v>52</v>
      </c>
      <c r="D217" s="48">
        <v>41</v>
      </c>
      <c r="E217" s="60">
        <f>D217*100/C217</f>
        <v>78.84615384615384</v>
      </c>
      <c r="F217" s="134" t="s">
        <v>361</v>
      </c>
      <c r="G217" s="135" t="s">
        <v>291</v>
      </c>
      <c r="H217" s="12"/>
    </row>
    <row r="218" spans="1:12" s="2" customFormat="1" ht="18" customHeight="1" x14ac:dyDescent="0.2">
      <c r="A218" s="34"/>
      <c r="B218" s="134"/>
      <c r="C218" s="59"/>
      <c r="D218" s="48"/>
      <c r="E218" s="60"/>
      <c r="F218" s="134" t="s">
        <v>362</v>
      </c>
      <c r="G218" s="135" t="s">
        <v>292</v>
      </c>
      <c r="H218" s="12"/>
    </row>
    <row r="219" spans="1:12" s="2" customFormat="1" ht="18" customHeight="1" x14ac:dyDescent="0.2">
      <c r="A219" s="34">
        <v>15</v>
      </c>
      <c r="B219" s="134" t="s">
        <v>78</v>
      </c>
      <c r="C219" s="59">
        <v>45</v>
      </c>
      <c r="D219" s="48">
        <v>37</v>
      </c>
      <c r="E219" s="60">
        <f>D219*100/C219</f>
        <v>82.222222222222229</v>
      </c>
      <c r="F219" s="134" t="s">
        <v>235</v>
      </c>
      <c r="G219" s="135" t="s">
        <v>238</v>
      </c>
      <c r="H219" s="12"/>
    </row>
    <row r="220" spans="1:12" s="2" customFormat="1" ht="18" customHeight="1" x14ac:dyDescent="0.2">
      <c r="A220" s="34"/>
      <c r="B220" s="134"/>
      <c r="C220" s="59"/>
      <c r="D220" s="48"/>
      <c r="E220" s="60"/>
      <c r="F220" s="134" t="s">
        <v>235</v>
      </c>
      <c r="G220" s="135" t="s">
        <v>151</v>
      </c>
      <c r="H220" s="11"/>
    </row>
    <row r="221" spans="1:12" s="2" customFormat="1" ht="18" customHeight="1" x14ac:dyDescent="0.2">
      <c r="A221" s="34"/>
      <c r="B221" s="134"/>
      <c r="C221" s="59"/>
      <c r="D221" s="48"/>
      <c r="E221" s="60"/>
      <c r="F221" s="134" t="s">
        <v>235</v>
      </c>
      <c r="G221" s="135" t="s">
        <v>176</v>
      </c>
      <c r="H221" s="12"/>
    </row>
    <row r="222" spans="1:12" s="2" customFormat="1" ht="18" customHeight="1" x14ac:dyDescent="0.2">
      <c r="A222" s="34">
        <v>16</v>
      </c>
      <c r="B222" s="134" t="s">
        <v>77</v>
      </c>
      <c r="C222" s="59">
        <v>42</v>
      </c>
      <c r="D222" s="48">
        <v>30</v>
      </c>
      <c r="E222" s="60">
        <f>D222*100/C222</f>
        <v>71.428571428571431</v>
      </c>
      <c r="F222" s="134" t="s">
        <v>232</v>
      </c>
      <c r="G222" s="135" t="s">
        <v>148</v>
      </c>
      <c r="H222" s="12"/>
    </row>
    <row r="223" spans="1:12" s="2" customFormat="1" ht="18" customHeight="1" x14ac:dyDescent="0.2">
      <c r="A223" s="34"/>
      <c r="B223" s="134"/>
      <c r="C223" s="59"/>
      <c r="D223" s="48"/>
      <c r="E223" s="60"/>
      <c r="F223" s="134" t="s">
        <v>232</v>
      </c>
      <c r="G223" s="135" t="s">
        <v>149</v>
      </c>
      <c r="H223" s="12"/>
    </row>
    <row r="224" spans="1:12" s="2" customFormat="1" ht="18" customHeight="1" x14ac:dyDescent="0.2">
      <c r="A224" s="34"/>
      <c r="B224" s="134"/>
      <c r="C224" s="59"/>
      <c r="D224" s="48"/>
      <c r="E224" s="60"/>
      <c r="F224" s="134" t="s">
        <v>233</v>
      </c>
      <c r="G224" s="135" t="s">
        <v>158</v>
      </c>
      <c r="H224" s="12"/>
    </row>
    <row r="225" spans="1:12" s="2" customFormat="1" ht="18" customHeight="1" x14ac:dyDescent="0.2">
      <c r="A225" s="34">
        <v>17</v>
      </c>
      <c r="B225" s="134" t="s">
        <v>372</v>
      </c>
      <c r="C225" s="59">
        <v>32</v>
      </c>
      <c r="D225" s="48">
        <v>31</v>
      </c>
      <c r="E225" s="60">
        <f>D225*100/C225</f>
        <v>96.875</v>
      </c>
      <c r="F225" s="134" t="s">
        <v>363</v>
      </c>
      <c r="G225" s="135" t="s">
        <v>290</v>
      </c>
      <c r="H225" s="12"/>
    </row>
    <row r="226" spans="1:12" s="18" customFormat="1" ht="18" customHeight="1" x14ac:dyDescent="0.2">
      <c r="A226" s="34"/>
      <c r="B226" s="134"/>
      <c r="C226" s="59"/>
      <c r="D226" s="48"/>
      <c r="E226" s="60"/>
      <c r="F226" s="134" t="s">
        <v>364</v>
      </c>
      <c r="G226" s="135" t="s">
        <v>291</v>
      </c>
      <c r="H226" s="35"/>
      <c r="I226" s="2"/>
      <c r="J226" s="2"/>
      <c r="K226" s="2"/>
      <c r="L226" s="2"/>
    </row>
    <row r="227" spans="1:12" s="2" customFormat="1" ht="18" customHeight="1" x14ac:dyDescent="0.2">
      <c r="A227" s="34">
        <v>18</v>
      </c>
      <c r="B227" s="134" t="s">
        <v>329</v>
      </c>
      <c r="C227" s="59">
        <v>35</v>
      </c>
      <c r="D227" s="48">
        <v>19</v>
      </c>
      <c r="E227" s="60">
        <f>D227*100/C227</f>
        <v>54.285714285714285</v>
      </c>
      <c r="F227" s="134" t="s">
        <v>199</v>
      </c>
      <c r="G227" s="135" t="s">
        <v>290</v>
      </c>
      <c r="H227" s="12"/>
    </row>
    <row r="228" spans="1:12" s="2" customFormat="1" ht="18" customHeight="1" x14ac:dyDescent="0.2">
      <c r="A228" s="34"/>
      <c r="B228" s="134"/>
      <c r="C228" s="59"/>
      <c r="D228" s="48"/>
      <c r="E228" s="60"/>
      <c r="F228" s="134" t="s">
        <v>199</v>
      </c>
      <c r="G228" s="135" t="s">
        <v>291</v>
      </c>
      <c r="H228" s="12"/>
    </row>
    <row r="229" spans="1:12" s="18" customFormat="1" ht="18" customHeight="1" x14ac:dyDescent="0.2">
      <c r="A229" s="34"/>
      <c r="B229" s="134"/>
      <c r="C229" s="59"/>
      <c r="D229" s="48"/>
      <c r="E229" s="60"/>
      <c r="F229" s="134" t="s">
        <v>230</v>
      </c>
      <c r="G229" s="135" t="s">
        <v>292</v>
      </c>
      <c r="H229" s="12"/>
    </row>
    <row r="230" spans="1:12" s="18" customFormat="1" ht="18" customHeight="1" x14ac:dyDescent="0.2">
      <c r="A230" s="34">
        <v>19</v>
      </c>
      <c r="B230" s="134" t="s">
        <v>112</v>
      </c>
      <c r="C230" s="59">
        <v>35</v>
      </c>
      <c r="D230" s="48">
        <v>28</v>
      </c>
      <c r="E230" s="60">
        <f>D230*100/C230</f>
        <v>80</v>
      </c>
      <c r="F230" s="134" t="s">
        <v>195</v>
      </c>
      <c r="G230" s="135" t="s">
        <v>148</v>
      </c>
      <c r="H230" s="12"/>
      <c r="I230" s="2"/>
      <c r="J230" s="2"/>
      <c r="K230" s="2"/>
      <c r="L230" s="2"/>
    </row>
    <row r="231" spans="1:12" s="18" customFormat="1" ht="18" customHeight="1" x14ac:dyDescent="0.2">
      <c r="A231" s="34"/>
      <c r="B231" s="134"/>
      <c r="C231" s="59"/>
      <c r="D231" s="48"/>
      <c r="E231" s="60"/>
      <c r="F231" s="134" t="s">
        <v>195</v>
      </c>
      <c r="G231" s="135" t="s">
        <v>149</v>
      </c>
      <c r="H231" s="12"/>
      <c r="I231" s="2"/>
      <c r="J231" s="2"/>
      <c r="K231" s="2"/>
      <c r="L231" s="2"/>
    </row>
    <row r="232" spans="1:12" s="18" customFormat="1" ht="18" customHeight="1" x14ac:dyDescent="0.2">
      <c r="A232" s="34"/>
      <c r="B232" s="134"/>
      <c r="C232" s="59"/>
      <c r="D232" s="48"/>
      <c r="E232" s="60"/>
      <c r="F232" s="134" t="s">
        <v>196</v>
      </c>
      <c r="G232" s="135" t="s">
        <v>152</v>
      </c>
      <c r="H232" s="12"/>
    </row>
    <row r="233" spans="1:12" s="18" customFormat="1" ht="18" customHeight="1" x14ac:dyDescent="0.2">
      <c r="A233" s="34"/>
      <c r="B233" s="134"/>
      <c r="C233" s="59"/>
      <c r="D233" s="48"/>
      <c r="E233" s="60"/>
      <c r="F233" s="134" t="s">
        <v>328</v>
      </c>
      <c r="G233" s="135" t="s">
        <v>290</v>
      </c>
      <c r="H233" s="12"/>
    </row>
    <row r="234" spans="1:12" s="18" customFormat="1" ht="18" customHeight="1" x14ac:dyDescent="0.2">
      <c r="A234" s="34"/>
      <c r="B234" s="134"/>
      <c r="C234" s="59"/>
      <c r="D234" s="48"/>
      <c r="E234" s="60"/>
      <c r="F234" s="134" t="s">
        <v>328</v>
      </c>
      <c r="G234" s="135" t="s">
        <v>291</v>
      </c>
      <c r="H234" s="12"/>
    </row>
    <row r="235" spans="1:12" s="2" customFormat="1" ht="18" customHeight="1" x14ac:dyDescent="0.2">
      <c r="A235" s="34">
        <v>20</v>
      </c>
      <c r="B235" s="134" t="s">
        <v>367</v>
      </c>
      <c r="C235" s="59">
        <v>57</v>
      </c>
      <c r="D235" s="48">
        <v>43</v>
      </c>
      <c r="E235" s="60">
        <f>D235*100/C235</f>
        <v>75.438596491228068</v>
      </c>
      <c r="F235" s="134" t="s">
        <v>230</v>
      </c>
      <c r="G235" s="135" t="s">
        <v>290</v>
      </c>
      <c r="H235" s="12"/>
      <c r="I235" s="18"/>
      <c r="J235" s="18"/>
      <c r="K235" s="18"/>
      <c r="L235" s="18"/>
    </row>
    <row r="236" spans="1:12" s="2" customFormat="1" ht="18" customHeight="1" x14ac:dyDescent="0.2">
      <c r="A236" s="34"/>
      <c r="B236" s="134"/>
      <c r="C236" s="59"/>
      <c r="D236" s="48"/>
      <c r="E236" s="60"/>
      <c r="F236" s="134" t="s">
        <v>229</v>
      </c>
      <c r="G236" s="135" t="s">
        <v>291</v>
      </c>
      <c r="H236" s="12"/>
      <c r="I236" s="18"/>
      <c r="J236" s="18"/>
      <c r="K236" s="18"/>
      <c r="L236" s="18"/>
    </row>
    <row r="237" spans="1:12" s="2" customFormat="1" ht="18" customHeight="1" x14ac:dyDescent="0.2">
      <c r="A237" s="34">
        <v>21</v>
      </c>
      <c r="B237" s="134" t="s">
        <v>332</v>
      </c>
      <c r="C237" s="59">
        <v>63</v>
      </c>
      <c r="D237" s="48">
        <v>31</v>
      </c>
      <c r="E237" s="60">
        <f>D237*100/C237</f>
        <v>49.206349206349209</v>
      </c>
      <c r="F237" s="134" t="s">
        <v>211</v>
      </c>
      <c r="G237" s="135" t="s">
        <v>321</v>
      </c>
      <c r="H237" s="12"/>
      <c r="I237" s="18"/>
      <c r="J237" s="18"/>
      <c r="K237" s="18"/>
      <c r="L237" s="18"/>
    </row>
    <row r="238" spans="1:12" s="2" customFormat="1" ht="18" customHeight="1" x14ac:dyDescent="0.2">
      <c r="A238" s="34">
        <v>22</v>
      </c>
      <c r="B238" s="134" t="s">
        <v>117</v>
      </c>
      <c r="C238" s="59">
        <v>62</v>
      </c>
      <c r="D238" s="48">
        <v>59</v>
      </c>
      <c r="E238" s="60">
        <f>D238*100/C238</f>
        <v>95.161290322580641</v>
      </c>
      <c r="F238" s="134" t="s">
        <v>234</v>
      </c>
      <c r="G238" s="135" t="s">
        <v>209</v>
      </c>
      <c r="H238" s="12"/>
    </row>
    <row r="239" spans="1:12" s="2" customFormat="1" ht="18" customHeight="1" x14ac:dyDescent="0.2">
      <c r="A239" s="34">
        <v>23</v>
      </c>
      <c r="B239" s="134" t="s">
        <v>370</v>
      </c>
      <c r="C239" s="59">
        <v>61</v>
      </c>
      <c r="D239" s="48">
        <v>48</v>
      </c>
      <c r="E239" s="60">
        <f>D239*100/C239</f>
        <v>78.688524590163937</v>
      </c>
      <c r="F239" s="134" t="s">
        <v>360</v>
      </c>
      <c r="G239" s="135" t="s">
        <v>321</v>
      </c>
      <c r="H239" s="12"/>
    </row>
    <row r="240" spans="1:12" s="2" customFormat="1" ht="18" customHeight="1" x14ac:dyDescent="0.2">
      <c r="A240" s="34">
        <v>24</v>
      </c>
      <c r="B240" s="134" t="s">
        <v>365</v>
      </c>
      <c r="C240" s="59">
        <v>61</v>
      </c>
      <c r="D240" s="48">
        <v>52</v>
      </c>
      <c r="E240" s="60">
        <f>D240*100/C240</f>
        <v>85.245901639344268</v>
      </c>
      <c r="F240" s="45" t="s">
        <v>197</v>
      </c>
      <c r="G240" s="135" t="s">
        <v>321</v>
      </c>
      <c r="H240" s="12"/>
    </row>
    <row r="241" spans="1:12" s="18" customFormat="1" ht="18" customHeight="1" x14ac:dyDescent="0.2">
      <c r="A241" s="34">
        <v>25</v>
      </c>
      <c r="B241" s="134" t="s">
        <v>366</v>
      </c>
      <c r="C241" s="59">
        <v>57</v>
      </c>
      <c r="D241" s="48">
        <v>47</v>
      </c>
      <c r="E241" s="60">
        <f>D241*100/C241</f>
        <v>82.456140350877192</v>
      </c>
      <c r="F241" s="134" t="s">
        <v>235</v>
      </c>
      <c r="G241" s="135" t="s">
        <v>321</v>
      </c>
      <c r="H241" s="12"/>
      <c r="I241" s="2"/>
      <c r="J241" s="2"/>
      <c r="K241" s="2"/>
      <c r="L241" s="2"/>
    </row>
    <row r="242" spans="1:12" s="2" customFormat="1" ht="18" customHeight="1" x14ac:dyDescent="0.2">
      <c r="A242" s="152">
        <v>26</v>
      </c>
      <c r="B242" s="153" t="s">
        <v>366</v>
      </c>
      <c r="C242" s="154">
        <v>249</v>
      </c>
      <c r="D242" s="155"/>
      <c r="E242" s="156">
        <f>D242*100/C242</f>
        <v>0</v>
      </c>
      <c r="F242" s="153" t="s">
        <v>450</v>
      </c>
      <c r="G242" s="157" t="s">
        <v>414</v>
      </c>
      <c r="H242" s="158" t="s">
        <v>394</v>
      </c>
    </row>
    <row r="243" spans="1:12" s="2" customFormat="1" ht="18" customHeight="1" x14ac:dyDescent="0.2">
      <c r="A243" s="34">
        <v>27</v>
      </c>
      <c r="B243" s="134" t="s">
        <v>113</v>
      </c>
      <c r="C243" s="59">
        <v>65</v>
      </c>
      <c r="D243" s="48">
        <v>56</v>
      </c>
      <c r="E243" s="60">
        <f>D243*100/C243</f>
        <v>86.15384615384616</v>
      </c>
      <c r="F243" s="134" t="s">
        <v>202</v>
      </c>
      <c r="G243" s="135" t="s">
        <v>148</v>
      </c>
      <c r="H243" s="12"/>
    </row>
    <row r="244" spans="1:12" s="2" customFormat="1" ht="18" customHeight="1" x14ac:dyDescent="0.2">
      <c r="A244" s="34"/>
      <c r="B244" s="134"/>
      <c r="C244" s="59"/>
      <c r="D244" s="48"/>
      <c r="E244" s="60"/>
      <c r="F244" s="134" t="s">
        <v>203</v>
      </c>
      <c r="G244" s="135" t="s">
        <v>149</v>
      </c>
      <c r="H244" s="12"/>
    </row>
    <row r="245" spans="1:12" s="2" customFormat="1" ht="18" customHeight="1" x14ac:dyDescent="0.2">
      <c r="A245" s="66">
        <v>28</v>
      </c>
      <c r="B245" s="136" t="s">
        <v>114</v>
      </c>
      <c r="C245" s="75">
        <v>66</v>
      </c>
      <c r="D245" s="67"/>
      <c r="E245" s="68">
        <f>D245*100/C245</f>
        <v>0</v>
      </c>
      <c r="F245" s="136" t="s">
        <v>204</v>
      </c>
      <c r="G245" s="137" t="s">
        <v>149</v>
      </c>
      <c r="H245" s="71" t="s">
        <v>398</v>
      </c>
      <c r="I245" s="2" t="s">
        <v>399</v>
      </c>
    </row>
    <row r="246" spans="1:12" s="2" customFormat="1" ht="18" customHeight="1" x14ac:dyDescent="0.2">
      <c r="A246" s="66"/>
      <c r="B246" s="136"/>
      <c r="C246" s="75"/>
      <c r="D246" s="67"/>
      <c r="E246" s="68"/>
      <c r="F246" s="136" t="s">
        <v>205</v>
      </c>
      <c r="G246" s="137" t="s">
        <v>158</v>
      </c>
      <c r="H246" s="71" t="s">
        <v>398</v>
      </c>
      <c r="I246" s="2" t="s">
        <v>399</v>
      </c>
    </row>
    <row r="247" spans="1:12" s="2" customFormat="1" ht="18" customHeight="1" x14ac:dyDescent="0.2">
      <c r="A247" s="34">
        <v>29</v>
      </c>
      <c r="B247" s="134" t="s">
        <v>115</v>
      </c>
      <c r="C247" s="59">
        <v>61</v>
      </c>
      <c r="D247" s="48">
        <v>53</v>
      </c>
      <c r="E247" s="60">
        <f>D247*100/C247</f>
        <v>86.885245901639351</v>
      </c>
      <c r="F247" s="134" t="s">
        <v>206</v>
      </c>
      <c r="G247" s="135" t="s">
        <v>149</v>
      </c>
      <c r="H247" s="12"/>
      <c r="I247" s="18"/>
      <c r="J247" s="18"/>
      <c r="K247" s="18"/>
      <c r="L247" s="18"/>
    </row>
    <row r="248" spans="1:12" s="2" customFormat="1" ht="18" customHeight="1" x14ac:dyDescent="0.2">
      <c r="A248" s="34"/>
      <c r="B248" s="134"/>
      <c r="C248" s="59"/>
      <c r="D248" s="48"/>
      <c r="E248" s="60"/>
      <c r="F248" s="134" t="s">
        <v>207</v>
      </c>
      <c r="G248" s="135" t="s">
        <v>158</v>
      </c>
      <c r="H248" s="12"/>
      <c r="I248" s="18"/>
      <c r="J248" s="18"/>
      <c r="K248" s="18"/>
      <c r="L248" s="18"/>
    </row>
    <row r="249" spans="1:12" s="18" customFormat="1" ht="18" customHeight="1" x14ac:dyDescent="0.2">
      <c r="A249" s="34">
        <v>30</v>
      </c>
      <c r="B249" s="134" t="s">
        <v>116</v>
      </c>
      <c r="C249" s="59">
        <v>27</v>
      </c>
      <c r="D249" s="48">
        <v>20</v>
      </c>
      <c r="E249" s="60">
        <f t="shared" ref="E249" si="4">D249*100/C249</f>
        <v>74.074074074074076</v>
      </c>
      <c r="F249" s="134" t="s">
        <v>236</v>
      </c>
      <c r="G249" s="135" t="s">
        <v>148</v>
      </c>
      <c r="H249" s="12"/>
    </row>
    <row r="250" spans="1:12" s="2" customFormat="1" ht="18" customHeight="1" x14ac:dyDescent="0.2">
      <c r="A250" s="34"/>
      <c r="B250" s="134"/>
      <c r="C250" s="59"/>
      <c r="D250" s="48"/>
      <c r="E250" s="60"/>
      <c r="F250" s="134" t="s">
        <v>236</v>
      </c>
      <c r="G250" s="135" t="s">
        <v>149</v>
      </c>
      <c r="H250" s="12"/>
      <c r="I250" s="18"/>
      <c r="J250" s="18"/>
      <c r="K250" s="18"/>
      <c r="L250" s="18"/>
    </row>
    <row r="251" spans="1:12" s="2" customFormat="1" ht="18" customHeight="1" x14ac:dyDescent="0.2">
      <c r="A251" s="34">
        <v>31</v>
      </c>
      <c r="B251" s="134" t="s">
        <v>368</v>
      </c>
      <c r="C251" s="59">
        <v>55</v>
      </c>
      <c r="D251" s="48">
        <v>15</v>
      </c>
      <c r="E251" s="60">
        <f>D251*100/C251</f>
        <v>27.272727272727273</v>
      </c>
      <c r="F251" s="134" t="s">
        <v>237</v>
      </c>
      <c r="G251" s="135" t="s">
        <v>321</v>
      </c>
      <c r="H251" s="12"/>
    </row>
    <row r="252" spans="1:12" s="18" customFormat="1" ht="18" customHeight="1" x14ac:dyDescent="0.2">
      <c r="A252" s="34">
        <v>32</v>
      </c>
      <c r="B252" s="134" t="s">
        <v>330</v>
      </c>
      <c r="C252" s="59">
        <v>20</v>
      </c>
      <c r="D252" s="48">
        <v>10</v>
      </c>
      <c r="E252" s="60">
        <f>D252*100/C252</f>
        <v>50</v>
      </c>
      <c r="F252" s="134" t="s">
        <v>195</v>
      </c>
      <c r="G252" s="135" t="s">
        <v>300</v>
      </c>
      <c r="H252" s="35"/>
      <c r="I252" s="2"/>
      <c r="J252" s="2"/>
      <c r="K252" s="2"/>
      <c r="L252" s="2"/>
    </row>
    <row r="253" spans="1:12" s="2" customFormat="1" ht="18" customHeight="1" x14ac:dyDescent="0.2">
      <c r="A253" s="34"/>
      <c r="B253" s="134"/>
      <c r="C253" s="59"/>
      <c r="D253" s="48"/>
      <c r="E253" s="60"/>
      <c r="F253" s="134" t="s">
        <v>195</v>
      </c>
      <c r="G253" s="135" t="s">
        <v>312</v>
      </c>
      <c r="H253" s="12"/>
    </row>
    <row r="254" spans="1:12" s="2" customFormat="1" ht="18" customHeight="1" x14ac:dyDescent="0.2">
      <c r="A254" s="34"/>
      <c r="B254" s="134"/>
      <c r="C254" s="59"/>
      <c r="D254" s="48"/>
      <c r="E254" s="60"/>
      <c r="F254" s="134" t="s">
        <v>195</v>
      </c>
      <c r="G254" s="135" t="s">
        <v>333</v>
      </c>
      <c r="H254" s="12"/>
      <c r="I254" s="18"/>
      <c r="J254" s="18"/>
      <c r="K254" s="18"/>
      <c r="L254" s="18"/>
    </row>
    <row r="255" spans="1:12" s="2" customFormat="1" ht="18" customHeight="1" x14ac:dyDescent="0.2">
      <c r="A255" s="34">
        <v>33</v>
      </c>
      <c r="B255" s="134" t="s">
        <v>111</v>
      </c>
      <c r="C255" s="50">
        <v>50</v>
      </c>
      <c r="D255" s="48">
        <v>31</v>
      </c>
      <c r="E255" s="60">
        <f>D255*100/C255</f>
        <v>62</v>
      </c>
      <c r="F255" s="134" t="s">
        <v>272</v>
      </c>
      <c r="G255" s="135" t="s">
        <v>209</v>
      </c>
      <c r="H255" s="12"/>
    </row>
    <row r="256" spans="1:12" s="2" customFormat="1" ht="18" customHeight="1" x14ac:dyDescent="0.2">
      <c r="A256" s="34">
        <v>34</v>
      </c>
      <c r="B256" s="134" t="s">
        <v>110</v>
      </c>
      <c r="C256" s="59">
        <v>31</v>
      </c>
      <c r="D256" s="48">
        <v>27</v>
      </c>
      <c r="E256" s="60">
        <f>D256*100/C256</f>
        <v>87.096774193548384</v>
      </c>
      <c r="F256" s="134" t="s">
        <v>199</v>
      </c>
      <c r="G256" s="135" t="s">
        <v>209</v>
      </c>
      <c r="H256" s="11" t="s">
        <v>454</v>
      </c>
    </row>
    <row r="257" spans="1:12" s="2" customFormat="1" ht="18" customHeight="1" x14ac:dyDescent="0.2">
      <c r="A257" s="34"/>
      <c r="B257" s="134"/>
      <c r="C257" s="59">
        <v>29</v>
      </c>
      <c r="D257" s="48">
        <v>25</v>
      </c>
      <c r="E257" s="60">
        <f>D257*100/C257</f>
        <v>86.206896551724142</v>
      </c>
      <c r="F257" s="134" t="s">
        <v>327</v>
      </c>
      <c r="G257" s="135" t="s">
        <v>300</v>
      </c>
      <c r="H257" s="11" t="s">
        <v>454</v>
      </c>
    </row>
    <row r="258" spans="1:12" s="2" customFormat="1" ht="18" customHeight="1" x14ac:dyDescent="0.2">
      <c r="A258" s="34"/>
      <c r="B258" s="134"/>
      <c r="C258" s="59">
        <v>30</v>
      </c>
      <c r="D258" s="48">
        <v>17</v>
      </c>
      <c r="E258" s="60">
        <f>D258*100/C258</f>
        <v>56.666666666666664</v>
      </c>
      <c r="F258" s="134" t="s">
        <v>327</v>
      </c>
      <c r="G258" s="135" t="s">
        <v>302</v>
      </c>
      <c r="H258" s="11" t="s">
        <v>454</v>
      </c>
    </row>
    <row r="259" spans="1:12" s="2" customFormat="1" ht="18" customHeight="1" x14ac:dyDescent="0.2">
      <c r="A259" s="34">
        <v>35</v>
      </c>
      <c r="B259" s="134" t="s">
        <v>408</v>
      </c>
      <c r="C259" s="59">
        <v>40</v>
      </c>
      <c r="D259" s="48">
        <v>30</v>
      </c>
      <c r="E259" s="60">
        <f>D259*100/C259</f>
        <v>75</v>
      </c>
      <c r="F259" s="134" t="s">
        <v>173</v>
      </c>
      <c r="G259" s="135" t="s">
        <v>406</v>
      </c>
      <c r="H259" s="12"/>
      <c r="I259" s="18"/>
      <c r="J259" s="18"/>
      <c r="K259" s="18"/>
      <c r="L259" s="18"/>
    </row>
    <row r="260" spans="1:12" s="2" customFormat="1" ht="18" customHeight="1" x14ac:dyDescent="0.2">
      <c r="A260" s="34"/>
      <c r="B260" s="134"/>
      <c r="C260" s="59"/>
      <c r="D260" s="48"/>
      <c r="E260" s="60"/>
      <c r="F260" s="134" t="s">
        <v>173</v>
      </c>
      <c r="G260" s="135" t="s">
        <v>407</v>
      </c>
      <c r="H260" s="12"/>
    </row>
    <row r="261" spans="1:12" s="2" customFormat="1" ht="18" customHeight="1" x14ac:dyDescent="0.2">
      <c r="A261" s="34"/>
      <c r="B261" s="44" t="s">
        <v>154</v>
      </c>
      <c r="C261" s="50">
        <f>SUM(C189:C225)</f>
        <v>613</v>
      </c>
      <c r="D261" s="50">
        <f>SUM(D189:D225)</f>
        <v>482</v>
      </c>
      <c r="E261" s="61">
        <f>D261*100/C261</f>
        <v>78.629690048939636</v>
      </c>
      <c r="F261" s="50"/>
      <c r="G261" s="50"/>
      <c r="H261" s="12"/>
    </row>
    <row r="262" spans="1:12" s="18" customFormat="1" ht="18" customHeight="1" x14ac:dyDescent="0.2">
      <c r="A262" s="119" t="s">
        <v>171</v>
      </c>
      <c r="B262" s="120"/>
      <c r="C262" s="50"/>
      <c r="D262" s="48"/>
      <c r="E262" s="60"/>
      <c r="F262" s="48"/>
      <c r="G262" s="48"/>
      <c r="H262" s="12"/>
    </row>
    <row r="263" spans="1:12" s="2" customFormat="1" ht="18" customHeight="1" x14ac:dyDescent="0.2">
      <c r="A263" s="34">
        <v>1</v>
      </c>
      <c r="B263" s="134" t="s">
        <v>30</v>
      </c>
      <c r="C263" s="59">
        <v>37</v>
      </c>
      <c r="D263" s="48">
        <v>29</v>
      </c>
      <c r="E263" s="60">
        <f>D263*100/C263</f>
        <v>78.378378378378372</v>
      </c>
      <c r="F263" s="134" t="s">
        <v>262</v>
      </c>
      <c r="G263" s="135" t="s">
        <v>150</v>
      </c>
      <c r="H263" s="12"/>
    </row>
    <row r="264" spans="1:12" s="2" customFormat="1" ht="18" customHeight="1" x14ac:dyDescent="0.2">
      <c r="A264" s="34"/>
      <c r="B264" s="134"/>
      <c r="C264" s="59"/>
      <c r="D264" s="48"/>
      <c r="E264" s="60"/>
      <c r="F264" s="134" t="s">
        <v>260</v>
      </c>
      <c r="G264" s="135" t="s">
        <v>181</v>
      </c>
      <c r="H264" s="9"/>
    </row>
    <row r="265" spans="1:12" s="2" customFormat="1" ht="18" customHeight="1" x14ac:dyDescent="0.2">
      <c r="A265" s="34">
        <v>2</v>
      </c>
      <c r="B265" s="134" t="s">
        <v>31</v>
      </c>
      <c r="C265" s="59">
        <v>46</v>
      </c>
      <c r="D265" s="48">
        <v>35</v>
      </c>
      <c r="E265" s="60">
        <f>D265*100/C265</f>
        <v>76.086956521739125</v>
      </c>
      <c r="F265" s="134" t="s">
        <v>260</v>
      </c>
      <c r="G265" s="135" t="s">
        <v>238</v>
      </c>
      <c r="H265" s="12"/>
    </row>
    <row r="266" spans="1:12" s="2" customFormat="1" ht="18" customHeight="1" x14ac:dyDescent="0.2">
      <c r="A266" s="34"/>
      <c r="B266" s="134"/>
      <c r="C266" s="59"/>
      <c r="D266" s="48"/>
      <c r="E266" s="60"/>
      <c r="F266" s="134" t="s">
        <v>261</v>
      </c>
      <c r="G266" s="135" t="s">
        <v>181</v>
      </c>
      <c r="H266" s="27"/>
    </row>
    <row r="267" spans="1:12" s="2" customFormat="1" ht="18" customHeight="1" x14ac:dyDescent="0.2">
      <c r="A267" s="34"/>
      <c r="B267" s="134"/>
      <c r="C267" s="59"/>
      <c r="D267" s="48"/>
      <c r="E267" s="60"/>
      <c r="F267" s="134" t="s">
        <v>172</v>
      </c>
      <c r="G267" s="135" t="s">
        <v>386</v>
      </c>
      <c r="H267" s="12"/>
    </row>
    <row r="268" spans="1:12" s="2" customFormat="1" ht="18" customHeight="1" x14ac:dyDescent="0.2">
      <c r="A268" s="34"/>
      <c r="B268" s="134"/>
      <c r="C268" s="59"/>
      <c r="D268" s="48"/>
      <c r="E268" s="60"/>
      <c r="F268" s="134" t="s">
        <v>172</v>
      </c>
      <c r="G268" s="135" t="s">
        <v>291</v>
      </c>
      <c r="H268" s="27"/>
      <c r="I268" s="18"/>
      <c r="J268" s="18"/>
      <c r="K268" s="18"/>
      <c r="L268" s="18"/>
    </row>
    <row r="269" spans="1:12" s="2" customFormat="1" ht="18" customHeight="1" x14ac:dyDescent="0.2">
      <c r="A269" s="34">
        <v>3</v>
      </c>
      <c r="B269" s="134" t="s">
        <v>387</v>
      </c>
      <c r="C269" s="59">
        <v>51</v>
      </c>
      <c r="D269" s="48">
        <v>43</v>
      </c>
      <c r="E269" s="60">
        <f>D269*100/C269</f>
        <v>84.313725490196077</v>
      </c>
      <c r="F269" s="134" t="s">
        <v>261</v>
      </c>
      <c r="G269" s="135" t="s">
        <v>290</v>
      </c>
      <c r="H269" s="9"/>
    </row>
    <row r="270" spans="1:12" s="2" customFormat="1" ht="18" customHeight="1" x14ac:dyDescent="0.2">
      <c r="A270" s="34"/>
      <c r="B270" s="134"/>
      <c r="C270" s="59"/>
      <c r="D270" s="48"/>
      <c r="E270" s="60"/>
      <c r="F270" s="134" t="s">
        <v>258</v>
      </c>
      <c r="G270" s="135" t="s">
        <v>301</v>
      </c>
      <c r="H270" s="12"/>
    </row>
    <row r="271" spans="1:12" s="2" customFormat="1" ht="18" customHeight="1" x14ac:dyDescent="0.2">
      <c r="A271" s="34">
        <v>4</v>
      </c>
      <c r="B271" s="134" t="s">
        <v>36</v>
      </c>
      <c r="C271" s="59">
        <v>37</v>
      </c>
      <c r="D271" s="48">
        <v>33</v>
      </c>
      <c r="E271" s="60">
        <f>D271*100/C271</f>
        <v>89.189189189189193</v>
      </c>
      <c r="F271" s="134" t="s">
        <v>259</v>
      </c>
      <c r="G271" s="135" t="s">
        <v>148</v>
      </c>
      <c r="H271" s="12"/>
    </row>
    <row r="272" spans="1:12" s="2" customFormat="1" ht="18" customHeight="1" x14ac:dyDescent="0.2">
      <c r="A272" s="34"/>
      <c r="B272" s="134"/>
      <c r="C272" s="59"/>
      <c r="D272" s="48"/>
      <c r="E272" s="60"/>
      <c r="F272" s="134" t="s">
        <v>259</v>
      </c>
      <c r="G272" s="135" t="s">
        <v>212</v>
      </c>
      <c r="H272" s="9"/>
    </row>
    <row r="273" spans="1:8" s="2" customFormat="1" ht="18" customHeight="1" x14ac:dyDescent="0.2">
      <c r="A273" s="34">
        <v>5</v>
      </c>
      <c r="B273" s="134" t="s">
        <v>326</v>
      </c>
      <c r="C273" s="59">
        <v>35</v>
      </c>
      <c r="D273" s="48">
        <v>32</v>
      </c>
      <c r="E273" s="60">
        <f>D273*100/C273</f>
        <v>91.428571428571431</v>
      </c>
      <c r="F273" s="134" t="s">
        <v>174</v>
      </c>
      <c r="G273" s="135" t="s">
        <v>290</v>
      </c>
      <c r="H273" s="12"/>
    </row>
    <row r="274" spans="1:8" s="2" customFormat="1" ht="18" customHeight="1" x14ac:dyDescent="0.2">
      <c r="A274" s="34"/>
      <c r="B274" s="134"/>
      <c r="C274" s="59"/>
      <c r="D274" s="48"/>
      <c r="E274" s="60"/>
      <c r="F274" s="134" t="s">
        <v>257</v>
      </c>
      <c r="G274" s="135" t="s">
        <v>325</v>
      </c>
      <c r="H274" s="9"/>
    </row>
    <row r="275" spans="1:8" s="2" customFormat="1" ht="18" customHeight="1" x14ac:dyDescent="0.2">
      <c r="A275" s="34">
        <v>6</v>
      </c>
      <c r="B275" s="134" t="s">
        <v>122</v>
      </c>
      <c r="C275" s="59">
        <v>58</v>
      </c>
      <c r="D275" s="48">
        <v>51</v>
      </c>
      <c r="E275" s="60">
        <f>D275*100/C275</f>
        <v>87.931034482758619</v>
      </c>
      <c r="F275" s="134" t="s">
        <v>174</v>
      </c>
      <c r="G275" s="135" t="s">
        <v>238</v>
      </c>
      <c r="H275" s="12"/>
    </row>
    <row r="276" spans="1:8" s="2" customFormat="1" ht="18" customHeight="1" x14ac:dyDescent="0.2">
      <c r="A276" s="34"/>
      <c r="B276" s="134"/>
      <c r="C276" s="59"/>
      <c r="D276" s="48"/>
      <c r="E276" s="60"/>
      <c r="F276" s="134" t="s">
        <v>257</v>
      </c>
      <c r="G276" s="135" t="s">
        <v>159</v>
      </c>
      <c r="H276" s="27"/>
    </row>
    <row r="277" spans="1:8" s="2" customFormat="1" ht="18" customHeight="1" x14ac:dyDescent="0.2">
      <c r="A277" s="34"/>
      <c r="B277" s="134"/>
      <c r="C277" s="59"/>
      <c r="D277" s="48"/>
      <c r="E277" s="60"/>
      <c r="F277" s="134" t="s">
        <v>257</v>
      </c>
      <c r="G277" s="135" t="s">
        <v>158</v>
      </c>
      <c r="H277" s="12"/>
    </row>
    <row r="278" spans="1:8" s="2" customFormat="1" ht="18" customHeight="1" x14ac:dyDescent="0.2">
      <c r="A278" s="66"/>
      <c r="B278" s="136" t="s">
        <v>123</v>
      </c>
      <c r="C278" s="75"/>
      <c r="D278" s="67"/>
      <c r="E278" s="68"/>
      <c r="F278" s="136" t="s">
        <v>277</v>
      </c>
      <c r="G278" s="137" t="s">
        <v>148</v>
      </c>
      <c r="H278" s="92" t="s">
        <v>453</v>
      </c>
    </row>
    <row r="279" spans="1:8" s="2" customFormat="1" ht="18" customHeight="1" x14ac:dyDescent="0.2">
      <c r="A279" s="159">
        <v>7</v>
      </c>
      <c r="B279" s="160" t="s">
        <v>123</v>
      </c>
      <c r="C279" s="59">
        <v>56</v>
      </c>
      <c r="D279" s="48">
        <v>20</v>
      </c>
      <c r="E279" s="60">
        <f>D279*100/C279</f>
        <v>35.714285714285715</v>
      </c>
      <c r="F279" s="134" t="s">
        <v>258</v>
      </c>
      <c r="G279" s="135" t="s">
        <v>238</v>
      </c>
      <c r="H279" s="9"/>
    </row>
    <row r="280" spans="1:8" s="2" customFormat="1" ht="18" customHeight="1" x14ac:dyDescent="0.2">
      <c r="A280" s="159"/>
      <c r="B280" s="134"/>
      <c r="C280" s="59"/>
      <c r="D280" s="48"/>
      <c r="E280" s="60"/>
      <c r="F280" s="134" t="s">
        <v>258</v>
      </c>
      <c r="G280" s="135" t="s">
        <v>151</v>
      </c>
      <c r="H280" s="12"/>
    </row>
    <row r="281" spans="1:8" s="2" customFormat="1" ht="18" customHeight="1" x14ac:dyDescent="0.2">
      <c r="A281" s="82">
        <v>8</v>
      </c>
      <c r="B281" s="141" t="s">
        <v>123</v>
      </c>
      <c r="C281" s="89">
        <v>255</v>
      </c>
      <c r="D281" s="85"/>
      <c r="E281" s="86">
        <f>D281*100/C281</f>
        <v>0</v>
      </c>
      <c r="F281" s="141" t="s">
        <v>393</v>
      </c>
      <c r="G281" s="142" t="s">
        <v>292</v>
      </c>
      <c r="H281" s="88" t="s">
        <v>394</v>
      </c>
    </row>
    <row r="282" spans="1:8" s="2" customFormat="1" ht="18" customHeight="1" x14ac:dyDescent="0.2">
      <c r="A282" s="34">
        <v>9</v>
      </c>
      <c r="B282" s="134" t="s">
        <v>120</v>
      </c>
      <c r="C282" s="59">
        <v>33</v>
      </c>
      <c r="D282" s="48">
        <v>28</v>
      </c>
      <c r="E282" s="60">
        <f>D282*100/C282</f>
        <v>84.848484848484844</v>
      </c>
      <c r="F282" s="134" t="s">
        <v>203</v>
      </c>
      <c r="G282" s="135" t="s">
        <v>158</v>
      </c>
      <c r="H282" s="27"/>
    </row>
    <row r="283" spans="1:8" s="2" customFormat="1" ht="18" customHeight="1" x14ac:dyDescent="0.2">
      <c r="A283" s="34">
        <v>10</v>
      </c>
      <c r="B283" s="134" t="s">
        <v>124</v>
      </c>
      <c r="C283" s="59">
        <v>61</v>
      </c>
      <c r="D283" s="48">
        <v>59</v>
      </c>
      <c r="E283" s="60">
        <f>D283*100/C283</f>
        <v>96.721311475409834</v>
      </c>
      <c r="F283" s="134" t="s">
        <v>203</v>
      </c>
      <c r="G283" s="135" t="s">
        <v>148</v>
      </c>
      <c r="H283" s="12"/>
    </row>
    <row r="284" spans="1:8" s="2" customFormat="1" ht="18" customHeight="1" x14ac:dyDescent="0.2">
      <c r="A284" s="34"/>
      <c r="B284" s="134"/>
      <c r="C284" s="59"/>
      <c r="D284" s="48"/>
      <c r="E284" s="60"/>
      <c r="F284" s="134" t="s">
        <v>202</v>
      </c>
      <c r="G284" s="135" t="s">
        <v>149</v>
      </c>
      <c r="H284" s="9"/>
    </row>
    <row r="285" spans="1:8" s="2" customFormat="1" ht="18" customHeight="1" x14ac:dyDescent="0.2">
      <c r="A285" s="34">
        <v>11</v>
      </c>
      <c r="B285" s="134" t="s">
        <v>121</v>
      </c>
      <c r="C285" s="59">
        <v>42</v>
      </c>
      <c r="D285" s="48">
        <v>38</v>
      </c>
      <c r="E285" s="60">
        <f>D285*100/C285</f>
        <v>90.476190476190482</v>
      </c>
      <c r="F285" s="134" t="s">
        <v>201</v>
      </c>
      <c r="G285" s="135" t="s">
        <v>152</v>
      </c>
      <c r="H285" s="27"/>
    </row>
    <row r="286" spans="1:8" s="2" customFormat="1" ht="18" customHeight="1" x14ac:dyDescent="0.2">
      <c r="A286" s="34">
        <v>12</v>
      </c>
      <c r="B286" s="134" t="s">
        <v>53</v>
      </c>
      <c r="C286" s="59">
        <v>36</v>
      </c>
      <c r="D286" s="48">
        <v>32</v>
      </c>
      <c r="E286" s="60">
        <f>D286*100/C286</f>
        <v>88.888888888888886</v>
      </c>
      <c r="F286" s="134" t="s">
        <v>172</v>
      </c>
      <c r="G286" s="135" t="s">
        <v>150</v>
      </c>
      <c r="H286" s="12"/>
    </row>
    <row r="287" spans="1:8" s="2" customFormat="1" ht="18" customHeight="1" x14ac:dyDescent="0.2">
      <c r="A287" s="34"/>
      <c r="B287" s="134"/>
      <c r="C287" s="59"/>
      <c r="D287" s="48"/>
      <c r="E287" s="60"/>
      <c r="F287" s="134" t="s">
        <v>174</v>
      </c>
      <c r="G287" s="135" t="s">
        <v>159</v>
      </c>
      <c r="H287" s="12"/>
    </row>
    <row r="288" spans="1:8" s="2" customFormat="1" ht="18" customHeight="1" x14ac:dyDescent="0.2">
      <c r="A288" s="34"/>
      <c r="B288" s="134"/>
      <c r="C288" s="59"/>
      <c r="D288" s="48"/>
      <c r="E288" s="60"/>
      <c r="F288" s="134" t="s">
        <v>174</v>
      </c>
      <c r="G288" s="135" t="s">
        <v>158</v>
      </c>
      <c r="H288" s="12"/>
    </row>
    <row r="289" spans="1:12" s="2" customFormat="1" ht="18" customHeight="1" x14ac:dyDescent="0.2">
      <c r="A289" s="34">
        <v>13</v>
      </c>
      <c r="B289" s="134" t="s">
        <v>314</v>
      </c>
      <c r="C289" s="59">
        <v>40</v>
      </c>
      <c r="D289" s="48">
        <v>36</v>
      </c>
      <c r="E289" s="60">
        <f>D289*100/C289</f>
        <v>90</v>
      </c>
      <c r="F289" s="134" t="s">
        <v>260</v>
      </c>
      <c r="G289" s="135" t="s">
        <v>302</v>
      </c>
      <c r="H289" s="9"/>
    </row>
    <row r="290" spans="1:12" s="2" customFormat="1" ht="18" customHeight="1" x14ac:dyDescent="0.2">
      <c r="A290" s="34">
        <v>14</v>
      </c>
      <c r="B290" s="134" t="s">
        <v>54</v>
      </c>
      <c r="C290" s="59">
        <v>54</v>
      </c>
      <c r="D290" s="48">
        <v>28</v>
      </c>
      <c r="E290" s="60">
        <f>D290*100/C290</f>
        <v>51.851851851851855</v>
      </c>
      <c r="F290" s="134" t="s">
        <v>172</v>
      </c>
      <c r="G290" s="135" t="s">
        <v>151</v>
      </c>
      <c r="H290" s="12"/>
    </row>
    <row r="291" spans="1:12" s="2" customFormat="1" ht="18" customHeight="1" x14ac:dyDescent="0.2">
      <c r="A291" s="34"/>
      <c r="B291" s="134"/>
      <c r="C291" s="59"/>
      <c r="D291" s="48"/>
      <c r="E291" s="60"/>
      <c r="F291" s="134" t="s">
        <v>172</v>
      </c>
      <c r="G291" s="135" t="s">
        <v>176</v>
      </c>
      <c r="H291" s="12"/>
    </row>
    <row r="292" spans="1:12" s="2" customFormat="1" ht="18" customHeight="1" x14ac:dyDescent="0.2">
      <c r="A292" s="66"/>
      <c r="B292" s="136" t="s">
        <v>118</v>
      </c>
      <c r="C292" s="75"/>
      <c r="D292" s="67"/>
      <c r="E292" s="68"/>
      <c r="F292" s="136" t="s">
        <v>173</v>
      </c>
      <c r="G292" s="137" t="s">
        <v>158</v>
      </c>
      <c r="H292" s="71" t="s">
        <v>453</v>
      </c>
    </row>
    <row r="293" spans="1:12" s="2" customFormat="1" ht="18" customHeight="1" x14ac:dyDescent="0.2">
      <c r="A293" s="34">
        <v>16</v>
      </c>
      <c r="B293" s="134" t="s">
        <v>118</v>
      </c>
      <c r="C293" s="59">
        <v>79</v>
      </c>
      <c r="D293" s="48">
        <v>51</v>
      </c>
      <c r="E293" s="60">
        <f>D293*100/C293</f>
        <v>64.556962025316452</v>
      </c>
      <c r="F293" s="134" t="s">
        <v>276</v>
      </c>
      <c r="G293" s="135" t="s">
        <v>297</v>
      </c>
      <c r="H293" s="27"/>
    </row>
    <row r="294" spans="1:12" s="2" customFormat="1" ht="18" customHeight="1" x14ac:dyDescent="0.2">
      <c r="A294" s="34">
        <v>17</v>
      </c>
      <c r="B294" s="134" t="s">
        <v>313</v>
      </c>
      <c r="C294" s="59">
        <v>29</v>
      </c>
      <c r="D294" s="48">
        <v>25</v>
      </c>
      <c r="E294" s="60">
        <f>D294*100/C294</f>
        <v>86.206896551724142</v>
      </c>
      <c r="F294" s="134" t="s">
        <v>260</v>
      </c>
      <c r="G294" s="135" t="s">
        <v>293</v>
      </c>
      <c r="H294" s="12"/>
    </row>
    <row r="295" spans="1:12" s="2" customFormat="1" ht="18" customHeight="1" x14ac:dyDescent="0.2">
      <c r="A295" s="34"/>
      <c r="B295" s="134"/>
      <c r="C295" s="59"/>
      <c r="D295" s="48"/>
      <c r="E295" s="60"/>
      <c r="F295" s="134" t="s">
        <v>175</v>
      </c>
      <c r="G295" s="135" t="s">
        <v>311</v>
      </c>
      <c r="H295" s="12"/>
    </row>
    <row r="296" spans="1:12" s="2" customFormat="1" ht="18" customHeight="1" x14ac:dyDescent="0.2">
      <c r="A296" s="34"/>
      <c r="B296" s="134"/>
      <c r="C296" s="59"/>
      <c r="D296" s="48"/>
      <c r="E296" s="60"/>
      <c r="F296" s="134" t="s">
        <v>400</v>
      </c>
      <c r="G296" s="135" t="s">
        <v>312</v>
      </c>
      <c r="H296" s="27"/>
    </row>
    <row r="297" spans="1:12" s="2" customFormat="1" ht="18" customHeight="1" x14ac:dyDescent="0.2">
      <c r="A297" s="34">
        <v>18</v>
      </c>
      <c r="B297" s="134" t="s">
        <v>119</v>
      </c>
      <c r="C297" s="59">
        <v>84</v>
      </c>
      <c r="D297" s="48">
        <v>42</v>
      </c>
      <c r="E297" s="60">
        <f>D297*100/C297</f>
        <v>50</v>
      </c>
      <c r="F297" s="134" t="s">
        <v>173</v>
      </c>
      <c r="G297" s="135" t="s">
        <v>150</v>
      </c>
      <c r="H297" s="12"/>
    </row>
    <row r="298" spans="1:12" s="2" customFormat="1" ht="18" customHeight="1" x14ac:dyDescent="0.2">
      <c r="A298" s="34"/>
      <c r="B298" s="134"/>
      <c r="C298" s="59"/>
      <c r="D298" s="48"/>
      <c r="E298" s="60"/>
      <c r="F298" s="134" t="s">
        <v>175</v>
      </c>
      <c r="G298" s="135" t="s">
        <v>159</v>
      </c>
      <c r="H298" s="12"/>
    </row>
    <row r="299" spans="1:12" s="18" customFormat="1" ht="18" customHeight="1" x14ac:dyDescent="0.2">
      <c r="A299" s="34">
        <v>19</v>
      </c>
      <c r="B299" s="134" t="s">
        <v>433</v>
      </c>
      <c r="C299" s="59">
        <v>18</v>
      </c>
      <c r="D299" s="48">
        <v>16</v>
      </c>
      <c r="E299" s="60">
        <f>D299*100/C299</f>
        <v>88.888888888888886</v>
      </c>
      <c r="F299" s="134" t="s">
        <v>428</v>
      </c>
      <c r="G299" s="135" t="s">
        <v>413</v>
      </c>
      <c r="H299" s="9"/>
      <c r="I299" s="2"/>
      <c r="J299" s="2"/>
      <c r="K299" s="2"/>
      <c r="L299" s="2"/>
    </row>
    <row r="300" spans="1:12" s="2" customFormat="1" ht="18" customHeight="1" x14ac:dyDescent="0.2">
      <c r="A300" s="34">
        <v>20</v>
      </c>
      <c r="B300" s="134" t="s">
        <v>432</v>
      </c>
      <c r="C300" s="59">
        <v>15</v>
      </c>
      <c r="D300" s="48">
        <v>12</v>
      </c>
      <c r="E300" s="60">
        <f>D300*100/C300</f>
        <v>80</v>
      </c>
      <c r="F300" s="134" t="s">
        <v>236</v>
      </c>
      <c r="G300" s="135" t="s">
        <v>429</v>
      </c>
      <c r="H300" s="11"/>
    </row>
    <row r="301" spans="1:12" s="2" customFormat="1" ht="18" customHeight="1" x14ac:dyDescent="0.2">
      <c r="A301" s="34"/>
      <c r="B301" s="134"/>
      <c r="C301" s="59"/>
      <c r="D301" s="48"/>
      <c r="E301" s="60"/>
      <c r="F301" s="134" t="s">
        <v>236</v>
      </c>
      <c r="G301" s="135" t="s">
        <v>430</v>
      </c>
      <c r="H301" s="27"/>
    </row>
    <row r="302" spans="1:12" s="2" customFormat="1" ht="18" customHeight="1" x14ac:dyDescent="0.2">
      <c r="A302" s="34"/>
      <c r="B302" s="134"/>
      <c r="C302" s="59"/>
      <c r="D302" s="48"/>
      <c r="E302" s="60"/>
      <c r="F302" s="134" t="s">
        <v>236</v>
      </c>
      <c r="G302" s="135" t="s">
        <v>431</v>
      </c>
      <c r="H302" s="11"/>
    </row>
    <row r="303" spans="1:12" s="2" customFormat="1" ht="18" customHeight="1" x14ac:dyDescent="0.2">
      <c r="A303" s="34"/>
      <c r="B303" s="44" t="s">
        <v>154</v>
      </c>
      <c r="C303" s="50">
        <f>SUM(C263:C302)</f>
        <v>1066</v>
      </c>
      <c r="D303" s="50">
        <f>SUM(D263:D302)</f>
        <v>610</v>
      </c>
      <c r="E303" s="61">
        <f>D303*100/C303</f>
        <v>57.223264540337709</v>
      </c>
      <c r="F303" s="50"/>
      <c r="G303" s="50"/>
      <c r="H303" s="12"/>
    </row>
    <row r="304" spans="1:12" s="18" customFormat="1" ht="18" customHeight="1" x14ac:dyDescent="0.2">
      <c r="A304" s="119" t="s">
        <v>44</v>
      </c>
      <c r="B304" s="120"/>
      <c r="C304" s="50"/>
      <c r="D304" s="48"/>
      <c r="E304" s="60"/>
      <c r="F304" s="48"/>
      <c r="G304" s="48"/>
      <c r="H304" s="12"/>
    </row>
    <row r="305" spans="1:12" s="18" customFormat="1" ht="18" customHeight="1" x14ac:dyDescent="0.2">
      <c r="A305" s="34">
        <v>1</v>
      </c>
      <c r="B305" s="134" t="s">
        <v>45</v>
      </c>
      <c r="C305" s="59">
        <v>19</v>
      </c>
      <c r="D305" s="48">
        <v>16</v>
      </c>
      <c r="E305" s="60">
        <f t="shared" ref="E305:E311" si="5">D305*100/C305</f>
        <v>84.21052631578948</v>
      </c>
      <c r="F305" s="134" t="s">
        <v>270</v>
      </c>
      <c r="G305" s="135" t="s">
        <v>158</v>
      </c>
      <c r="H305" s="12"/>
    </row>
    <row r="306" spans="1:12" s="2" customFormat="1" ht="18" customHeight="1" x14ac:dyDescent="0.2">
      <c r="A306" s="34">
        <v>2</v>
      </c>
      <c r="B306" s="134" t="s">
        <v>391</v>
      </c>
      <c r="C306" s="59">
        <v>35</v>
      </c>
      <c r="D306" s="48">
        <v>27</v>
      </c>
      <c r="E306" s="60">
        <f>D306*100/C306</f>
        <v>77.142857142857139</v>
      </c>
      <c r="F306" s="134" t="s">
        <v>390</v>
      </c>
      <c r="G306" s="135" t="s">
        <v>290</v>
      </c>
      <c r="H306" s="11"/>
    </row>
    <row r="307" spans="1:12" s="2" customFormat="1" ht="18" customHeight="1" x14ac:dyDescent="0.2">
      <c r="A307" s="34"/>
      <c r="B307" s="134" t="s">
        <v>391</v>
      </c>
      <c r="C307" s="59"/>
      <c r="D307" s="48"/>
      <c r="E307" s="60"/>
      <c r="F307" s="134" t="s">
        <v>390</v>
      </c>
      <c r="G307" s="135" t="s">
        <v>338</v>
      </c>
      <c r="H307" s="11"/>
    </row>
    <row r="308" spans="1:12" s="2" customFormat="1" ht="18" customHeight="1" x14ac:dyDescent="0.2">
      <c r="A308" s="34">
        <v>3</v>
      </c>
      <c r="B308" s="134" t="s">
        <v>69</v>
      </c>
      <c r="C308" s="59">
        <v>52</v>
      </c>
      <c r="D308" s="48">
        <v>26</v>
      </c>
      <c r="E308" s="60">
        <f t="shared" si="5"/>
        <v>50</v>
      </c>
      <c r="F308" s="134" t="s">
        <v>183</v>
      </c>
      <c r="G308" s="135" t="s">
        <v>168</v>
      </c>
      <c r="H308" s="12"/>
    </row>
    <row r="309" spans="1:12" s="18" customFormat="1" ht="18" customHeight="1" x14ac:dyDescent="0.2">
      <c r="A309" s="34">
        <v>4</v>
      </c>
      <c r="B309" s="134" t="s">
        <v>320</v>
      </c>
      <c r="C309" s="59">
        <v>33</v>
      </c>
      <c r="D309" s="48">
        <v>22</v>
      </c>
      <c r="E309" s="60">
        <f t="shared" si="5"/>
        <v>66.666666666666671</v>
      </c>
      <c r="F309" s="134" t="s">
        <v>270</v>
      </c>
      <c r="G309" s="135" t="s">
        <v>300</v>
      </c>
      <c r="H309" s="12"/>
    </row>
    <row r="310" spans="1:12" s="2" customFormat="1" ht="18" customHeight="1" x14ac:dyDescent="0.2">
      <c r="A310" s="34"/>
      <c r="B310" s="134"/>
      <c r="C310" s="59"/>
      <c r="D310" s="48"/>
      <c r="E310" s="60"/>
      <c r="F310" s="134" t="s">
        <v>270</v>
      </c>
      <c r="G310" s="135" t="s">
        <v>312</v>
      </c>
      <c r="H310" s="12"/>
    </row>
    <row r="311" spans="1:12" s="2" customFormat="1" ht="18" customHeight="1" x14ac:dyDescent="0.2">
      <c r="A311" s="34"/>
      <c r="B311" s="44" t="s">
        <v>154</v>
      </c>
      <c r="C311" s="50">
        <f>SUM(C305:C310)</f>
        <v>139</v>
      </c>
      <c r="D311" s="50">
        <f>SUM(D305:D310)</f>
        <v>91</v>
      </c>
      <c r="E311" s="61">
        <f t="shared" si="5"/>
        <v>65.467625899280577</v>
      </c>
      <c r="F311" s="50"/>
      <c r="G311" s="50"/>
      <c r="H311" s="12"/>
    </row>
    <row r="312" spans="1:12" s="18" customFormat="1" ht="18" customHeight="1" x14ac:dyDescent="0.2">
      <c r="A312" s="119" t="s">
        <v>177</v>
      </c>
      <c r="B312" s="120"/>
      <c r="C312" s="50"/>
      <c r="D312" s="48"/>
      <c r="E312" s="60"/>
      <c r="F312" s="48"/>
      <c r="G312" s="48"/>
      <c r="H312" s="12"/>
    </row>
    <row r="313" spans="1:12" s="2" customFormat="1" ht="18" customHeight="1" x14ac:dyDescent="0.2">
      <c r="A313" s="34">
        <v>1</v>
      </c>
      <c r="B313" s="45" t="s">
        <v>182</v>
      </c>
      <c r="C313" s="59">
        <v>60</v>
      </c>
      <c r="D313" s="48">
        <v>50</v>
      </c>
      <c r="E313" s="60">
        <f>D313*100/C313</f>
        <v>83.333333333333329</v>
      </c>
      <c r="F313" s="134" t="s">
        <v>180</v>
      </c>
      <c r="G313" s="135" t="s">
        <v>181</v>
      </c>
      <c r="H313" s="12"/>
    </row>
    <row r="314" spans="1:12" s="2" customFormat="1" ht="18" customHeight="1" x14ac:dyDescent="0.2">
      <c r="A314" s="34">
        <v>2</v>
      </c>
      <c r="B314" s="134" t="s">
        <v>28</v>
      </c>
      <c r="C314" s="59">
        <v>34</v>
      </c>
      <c r="D314" s="48">
        <v>17</v>
      </c>
      <c r="E314" s="60">
        <f>D314*100/C314</f>
        <v>50</v>
      </c>
      <c r="F314" s="134" t="s">
        <v>192</v>
      </c>
      <c r="G314" s="135" t="s">
        <v>181</v>
      </c>
      <c r="H314" s="12"/>
    </row>
    <row r="315" spans="1:12" s="2" customFormat="1" ht="18" customHeight="1" x14ac:dyDescent="0.2">
      <c r="A315" s="66">
        <v>3</v>
      </c>
      <c r="B315" s="136" t="s">
        <v>27</v>
      </c>
      <c r="C315" s="75">
        <v>45</v>
      </c>
      <c r="D315" s="67"/>
      <c r="E315" s="68">
        <f>D315*100/C315</f>
        <v>0</v>
      </c>
      <c r="F315" s="136" t="s">
        <v>192</v>
      </c>
      <c r="G315" s="137" t="s">
        <v>193</v>
      </c>
      <c r="H315" s="71" t="s">
        <v>398</v>
      </c>
      <c r="I315" s="2" t="s">
        <v>399</v>
      </c>
    </row>
    <row r="316" spans="1:12" s="72" customFormat="1" ht="18" customHeight="1" x14ac:dyDescent="0.2">
      <c r="A316" s="34">
        <v>4</v>
      </c>
      <c r="B316" s="134" t="s">
        <v>37</v>
      </c>
      <c r="C316" s="59">
        <v>33</v>
      </c>
      <c r="D316" s="48">
        <v>29</v>
      </c>
      <c r="E316" s="60">
        <f>D316*100/C316</f>
        <v>87.878787878787875</v>
      </c>
      <c r="F316" s="134" t="s">
        <v>268</v>
      </c>
      <c r="G316" s="135" t="s">
        <v>238</v>
      </c>
      <c r="H316" s="12"/>
      <c r="I316" s="2"/>
      <c r="J316" s="2"/>
      <c r="K316" s="2"/>
      <c r="L316" s="2"/>
    </row>
    <row r="317" spans="1:12" s="2" customFormat="1" ht="17.45" customHeight="1" x14ac:dyDescent="0.2">
      <c r="A317" s="34"/>
      <c r="B317" s="134"/>
      <c r="C317" s="59"/>
      <c r="D317" s="48"/>
      <c r="E317" s="60"/>
      <c r="F317" s="134" t="s">
        <v>269</v>
      </c>
      <c r="G317" s="135" t="s">
        <v>181</v>
      </c>
      <c r="H317" s="12"/>
    </row>
    <row r="318" spans="1:12" s="2" customFormat="1" ht="17.45" customHeight="1" x14ac:dyDescent="0.2">
      <c r="A318" s="34">
        <v>5</v>
      </c>
      <c r="B318" s="134" t="s">
        <v>38</v>
      </c>
      <c r="C318" s="59">
        <v>43</v>
      </c>
      <c r="D318" s="48">
        <v>30</v>
      </c>
      <c r="E318" s="60">
        <f>D318*100/C318</f>
        <v>69.767441860465112</v>
      </c>
      <c r="F318" s="134" t="s">
        <v>267</v>
      </c>
      <c r="G318" s="147" t="s">
        <v>148</v>
      </c>
      <c r="H318" s="9"/>
    </row>
    <row r="319" spans="1:12" s="2" customFormat="1" ht="17.45" customHeight="1" x14ac:dyDescent="0.2">
      <c r="A319" s="34"/>
      <c r="B319" s="134"/>
      <c r="C319" s="59"/>
      <c r="D319" s="48"/>
      <c r="E319" s="60"/>
      <c r="F319" s="134" t="s">
        <v>267</v>
      </c>
      <c r="G319" s="135" t="s">
        <v>212</v>
      </c>
      <c r="H319" s="9"/>
    </row>
    <row r="320" spans="1:12" s="2" customFormat="1" ht="17.45" customHeight="1" x14ac:dyDescent="0.2">
      <c r="A320" s="34">
        <v>6</v>
      </c>
      <c r="B320" s="134" t="s">
        <v>389</v>
      </c>
      <c r="C320" s="59">
        <v>41</v>
      </c>
      <c r="D320" s="48">
        <v>38</v>
      </c>
      <c r="E320" s="60">
        <f>D320*100/C320</f>
        <v>92.682926829268297</v>
      </c>
      <c r="F320" s="134" t="s">
        <v>364</v>
      </c>
      <c r="G320" s="135" t="s">
        <v>290</v>
      </c>
      <c r="H320" s="12"/>
    </row>
    <row r="321" spans="1:12" s="18" customFormat="1" ht="17.45" customHeight="1" x14ac:dyDescent="0.2">
      <c r="A321" s="34"/>
      <c r="B321" s="134"/>
      <c r="C321" s="59"/>
      <c r="D321" s="48"/>
      <c r="E321" s="60"/>
      <c r="F321" s="134" t="s">
        <v>202</v>
      </c>
      <c r="G321" s="135" t="s">
        <v>291</v>
      </c>
      <c r="H321" s="12"/>
      <c r="I321" s="2"/>
      <c r="J321" s="2"/>
      <c r="K321" s="2"/>
      <c r="L321" s="2"/>
    </row>
    <row r="322" spans="1:12" s="18" customFormat="1" ht="17.45" customHeight="1" x14ac:dyDescent="0.2">
      <c r="A322" s="34"/>
      <c r="B322" s="134"/>
      <c r="C322" s="59"/>
      <c r="D322" s="48"/>
      <c r="E322" s="60"/>
      <c r="F322" s="134" t="s">
        <v>226</v>
      </c>
      <c r="G322" s="135" t="s">
        <v>299</v>
      </c>
      <c r="H322" s="9"/>
    </row>
    <row r="323" spans="1:12" s="2" customFormat="1" ht="17.45" customHeight="1" x14ac:dyDescent="0.2">
      <c r="A323" s="34">
        <v>7</v>
      </c>
      <c r="B323" s="134" t="s">
        <v>128</v>
      </c>
      <c r="C323" s="59">
        <v>63</v>
      </c>
      <c r="D323" s="48">
        <v>50</v>
      </c>
      <c r="E323" s="60">
        <f>D323*100/C323</f>
        <v>79.365079365079367</v>
      </c>
      <c r="F323" s="134" t="s">
        <v>229</v>
      </c>
      <c r="G323" s="135" t="s">
        <v>148</v>
      </c>
      <c r="H323" s="12"/>
    </row>
    <row r="324" spans="1:12" s="2" customFormat="1" ht="17.45" customHeight="1" x14ac:dyDescent="0.2">
      <c r="A324" s="34"/>
      <c r="B324" s="134"/>
      <c r="C324" s="59"/>
      <c r="D324" s="48"/>
      <c r="E324" s="60"/>
      <c r="F324" s="134" t="s">
        <v>230</v>
      </c>
      <c r="G324" s="135" t="s">
        <v>149</v>
      </c>
      <c r="H324" s="12"/>
      <c r="I324" s="18"/>
      <c r="J324" s="18"/>
      <c r="K324" s="18"/>
      <c r="L324" s="18"/>
    </row>
    <row r="325" spans="1:12" s="2" customFormat="1" ht="17.45" customHeight="1" x14ac:dyDescent="0.2">
      <c r="A325" s="34">
        <v>8</v>
      </c>
      <c r="B325" s="134" t="s">
        <v>129</v>
      </c>
      <c r="C325" s="59">
        <v>28</v>
      </c>
      <c r="D325" s="48">
        <v>12</v>
      </c>
      <c r="E325" s="60">
        <f>D325*100/C325</f>
        <v>42.857142857142854</v>
      </c>
      <c r="F325" s="134" t="s">
        <v>224</v>
      </c>
      <c r="G325" s="135" t="s">
        <v>184</v>
      </c>
      <c r="H325" s="11" t="s">
        <v>454</v>
      </c>
      <c r="I325" s="18"/>
      <c r="J325" s="18"/>
      <c r="K325" s="18"/>
      <c r="L325" s="18"/>
    </row>
    <row r="326" spans="1:12" s="2" customFormat="1" ht="17.45" customHeight="1" x14ac:dyDescent="0.2">
      <c r="A326" s="34"/>
      <c r="B326" s="134"/>
      <c r="C326" s="59">
        <v>29</v>
      </c>
      <c r="D326" s="48">
        <v>20</v>
      </c>
      <c r="E326" s="60">
        <f>D326*100/C326</f>
        <v>68.965517241379317</v>
      </c>
      <c r="F326" s="134" t="s">
        <v>224</v>
      </c>
      <c r="G326" s="135" t="s">
        <v>321</v>
      </c>
      <c r="H326" s="11" t="s">
        <v>454</v>
      </c>
      <c r="I326" s="18"/>
      <c r="J326" s="18"/>
      <c r="K326" s="18"/>
      <c r="L326" s="18"/>
    </row>
    <row r="327" spans="1:12" s="2" customFormat="1" ht="17.45" customHeight="1" x14ac:dyDescent="0.2">
      <c r="A327" s="34">
        <v>9</v>
      </c>
      <c r="B327" s="134" t="s">
        <v>388</v>
      </c>
      <c r="C327" s="59">
        <v>39</v>
      </c>
      <c r="D327" s="48">
        <v>25</v>
      </c>
      <c r="E327" s="60">
        <f>D327*100/C327</f>
        <v>64.102564102564102</v>
      </c>
      <c r="F327" s="134" t="s">
        <v>378</v>
      </c>
      <c r="G327" s="135" t="s">
        <v>290</v>
      </c>
      <c r="H327" s="27"/>
      <c r="I327" s="18"/>
      <c r="J327" s="18"/>
      <c r="K327" s="18"/>
      <c r="L327" s="18"/>
    </row>
    <row r="328" spans="1:12" s="2" customFormat="1" ht="17.45" customHeight="1" x14ac:dyDescent="0.2">
      <c r="A328" s="34"/>
      <c r="B328" s="134"/>
      <c r="C328" s="59"/>
      <c r="D328" s="48"/>
      <c r="E328" s="60"/>
      <c r="F328" s="134" t="s">
        <v>173</v>
      </c>
      <c r="G328" s="135" t="s">
        <v>291</v>
      </c>
      <c r="H328" s="12"/>
    </row>
    <row r="329" spans="1:12" s="2" customFormat="1" ht="17.45" customHeight="1" x14ac:dyDescent="0.2">
      <c r="A329" s="34"/>
      <c r="B329" s="134"/>
      <c r="C329" s="59"/>
      <c r="D329" s="48"/>
      <c r="E329" s="60"/>
      <c r="F329" s="134" t="s">
        <v>173</v>
      </c>
      <c r="G329" s="135" t="s">
        <v>299</v>
      </c>
      <c r="H329" s="12"/>
    </row>
    <row r="330" spans="1:12" s="18" customFormat="1" ht="17.45" customHeight="1" x14ac:dyDescent="0.2">
      <c r="A330" s="34">
        <v>10</v>
      </c>
      <c r="B330" s="134" t="s">
        <v>130</v>
      </c>
      <c r="C330" s="59">
        <v>38</v>
      </c>
      <c r="D330" s="48">
        <v>31</v>
      </c>
      <c r="E330" s="60">
        <f>D330*100/C330</f>
        <v>81.578947368421055</v>
      </c>
      <c r="F330" s="134" t="s">
        <v>240</v>
      </c>
      <c r="G330" s="135" t="s">
        <v>148</v>
      </c>
      <c r="H330" s="12"/>
    </row>
    <row r="331" spans="1:12" s="18" customFormat="1" ht="17.45" customHeight="1" x14ac:dyDescent="0.2">
      <c r="A331" s="34"/>
      <c r="B331" s="134"/>
      <c r="C331" s="59"/>
      <c r="D331" s="48"/>
      <c r="E331" s="60"/>
      <c r="F331" s="134" t="s">
        <v>277</v>
      </c>
      <c r="G331" s="135" t="s">
        <v>149</v>
      </c>
      <c r="H331" s="12"/>
    </row>
    <row r="332" spans="1:12" s="18" customFormat="1" ht="17.45" customHeight="1" x14ac:dyDescent="0.2">
      <c r="A332" s="34"/>
      <c r="B332" s="134"/>
      <c r="C332" s="59"/>
      <c r="D332" s="48"/>
      <c r="E332" s="60"/>
      <c r="F332" s="134" t="s">
        <v>239</v>
      </c>
      <c r="G332" s="135" t="s">
        <v>158</v>
      </c>
      <c r="H332" s="12"/>
    </row>
    <row r="333" spans="1:12" s="2" customFormat="1" ht="17.45" customHeight="1" x14ac:dyDescent="0.2">
      <c r="A333" s="66"/>
      <c r="B333" s="145" t="s">
        <v>58</v>
      </c>
      <c r="C333" s="74"/>
      <c r="D333" s="67"/>
      <c r="E333" s="68"/>
      <c r="F333" s="136" t="s">
        <v>225</v>
      </c>
      <c r="G333" s="137" t="s">
        <v>184</v>
      </c>
      <c r="H333" s="71" t="s">
        <v>398</v>
      </c>
      <c r="I333" s="76" t="s">
        <v>399</v>
      </c>
      <c r="J333" s="76"/>
      <c r="K333" s="76"/>
      <c r="L333" s="76"/>
    </row>
    <row r="334" spans="1:12" s="2" customFormat="1" ht="17.45" customHeight="1" x14ac:dyDescent="0.2">
      <c r="A334" s="34">
        <v>11</v>
      </c>
      <c r="B334" s="134" t="s">
        <v>58</v>
      </c>
      <c r="C334" s="59">
        <v>25</v>
      </c>
      <c r="D334" s="48">
        <v>16</v>
      </c>
      <c r="E334" s="60">
        <f>D334*100/C334</f>
        <v>64</v>
      </c>
      <c r="F334" s="134" t="s">
        <v>225</v>
      </c>
      <c r="G334" s="135" t="s">
        <v>321</v>
      </c>
      <c r="H334" s="12"/>
    </row>
    <row r="335" spans="1:12" s="2" customFormat="1" ht="17.45" customHeight="1" x14ac:dyDescent="0.2">
      <c r="A335" s="34">
        <v>12</v>
      </c>
      <c r="B335" s="134" t="s">
        <v>352</v>
      </c>
      <c r="C335" s="59">
        <v>41</v>
      </c>
      <c r="D335" s="48">
        <v>33</v>
      </c>
      <c r="E335" s="60">
        <f>D335*100/C335</f>
        <v>80.487804878048777</v>
      </c>
      <c r="F335" s="134" t="s">
        <v>268</v>
      </c>
      <c r="G335" s="135" t="s">
        <v>321</v>
      </c>
      <c r="H335" s="12"/>
    </row>
    <row r="336" spans="1:12" s="2" customFormat="1" ht="17.45" customHeight="1" x14ac:dyDescent="0.2">
      <c r="A336" s="34">
        <v>13</v>
      </c>
      <c r="B336" s="134" t="s">
        <v>56</v>
      </c>
      <c r="C336" s="59">
        <v>33</v>
      </c>
      <c r="D336" s="48">
        <v>21</v>
      </c>
      <c r="E336" s="60">
        <f>D336*100/C336</f>
        <v>63.636363636363633</v>
      </c>
      <c r="F336" s="134" t="s">
        <v>226</v>
      </c>
      <c r="G336" s="135" t="s">
        <v>209</v>
      </c>
      <c r="H336" s="9"/>
    </row>
    <row r="337" spans="1:12" s="2" customFormat="1" ht="17.45" customHeight="1" x14ac:dyDescent="0.2">
      <c r="A337" s="34"/>
      <c r="B337" s="134"/>
      <c r="C337" s="59"/>
      <c r="D337" s="48"/>
      <c r="E337" s="60"/>
      <c r="F337" s="134" t="s">
        <v>226</v>
      </c>
      <c r="G337" s="135" t="s">
        <v>176</v>
      </c>
      <c r="H337" s="12"/>
    </row>
    <row r="338" spans="1:12" s="18" customFormat="1" ht="17.45" customHeight="1" x14ac:dyDescent="0.2">
      <c r="A338" s="34">
        <v>14</v>
      </c>
      <c r="B338" s="134" t="s">
        <v>318</v>
      </c>
      <c r="C338" s="59">
        <v>39</v>
      </c>
      <c r="D338" s="48">
        <v>31</v>
      </c>
      <c r="E338" s="60">
        <f>D338*100/C338</f>
        <v>79.487179487179489</v>
      </c>
      <c r="F338" s="134" t="s">
        <v>179</v>
      </c>
      <c r="G338" s="135" t="s">
        <v>291</v>
      </c>
      <c r="H338" s="12"/>
      <c r="I338" s="2"/>
      <c r="J338" s="2"/>
      <c r="K338" s="2"/>
      <c r="L338" s="2"/>
    </row>
    <row r="339" spans="1:12" s="18" customFormat="1" ht="17.45" customHeight="1" x14ac:dyDescent="0.2">
      <c r="A339" s="34"/>
      <c r="B339" s="134"/>
      <c r="C339" s="59"/>
      <c r="D339" s="48"/>
      <c r="E339" s="60"/>
      <c r="F339" s="134" t="s">
        <v>179</v>
      </c>
      <c r="G339" s="135" t="s">
        <v>299</v>
      </c>
      <c r="H339" s="12"/>
      <c r="I339" s="2"/>
      <c r="J339" s="2"/>
      <c r="K339" s="2"/>
      <c r="L339" s="2"/>
    </row>
    <row r="340" spans="1:12" s="18" customFormat="1" ht="17.45" customHeight="1" x14ac:dyDescent="0.2">
      <c r="A340" s="34">
        <v>15</v>
      </c>
      <c r="B340" s="134" t="s">
        <v>57</v>
      </c>
      <c r="C340" s="59">
        <v>35</v>
      </c>
      <c r="D340" s="48">
        <v>30</v>
      </c>
      <c r="E340" s="60">
        <f>D340*100/C340</f>
        <v>85.714285714285708</v>
      </c>
      <c r="F340" s="134" t="s">
        <v>179</v>
      </c>
      <c r="G340" s="135" t="s">
        <v>149</v>
      </c>
      <c r="H340" s="12"/>
      <c r="I340" s="2"/>
      <c r="J340" s="2"/>
      <c r="K340" s="2"/>
      <c r="L340" s="2"/>
    </row>
    <row r="341" spans="1:12" s="18" customFormat="1" ht="17.45" customHeight="1" x14ac:dyDescent="0.2">
      <c r="A341" s="34">
        <v>16</v>
      </c>
      <c r="B341" s="134" t="s">
        <v>319</v>
      </c>
      <c r="C341" s="59">
        <v>37</v>
      </c>
      <c r="D341" s="48">
        <v>30</v>
      </c>
      <c r="E341" s="60">
        <f>D341*100/C341</f>
        <v>81.081081081081081</v>
      </c>
      <c r="F341" s="134" t="s">
        <v>179</v>
      </c>
      <c r="G341" s="135" t="s">
        <v>290</v>
      </c>
      <c r="H341" s="12"/>
      <c r="I341" s="2"/>
      <c r="J341" s="2"/>
      <c r="K341" s="2"/>
      <c r="L341" s="2"/>
    </row>
    <row r="342" spans="1:12" s="18" customFormat="1" ht="17.45" customHeight="1" x14ac:dyDescent="0.2">
      <c r="A342" s="34"/>
      <c r="B342" s="134"/>
      <c r="C342" s="59"/>
      <c r="D342" s="48"/>
      <c r="E342" s="60"/>
      <c r="F342" s="134" t="s">
        <v>273</v>
      </c>
      <c r="G342" s="135" t="s">
        <v>301</v>
      </c>
      <c r="H342" s="9"/>
      <c r="I342" s="2"/>
      <c r="J342" s="2"/>
      <c r="K342" s="2"/>
      <c r="L342" s="2"/>
    </row>
    <row r="343" spans="1:12" s="2" customFormat="1" ht="17.45" customHeight="1" x14ac:dyDescent="0.2">
      <c r="A343" s="34">
        <v>17</v>
      </c>
      <c r="B343" s="134" t="s">
        <v>125</v>
      </c>
      <c r="C343" s="59">
        <v>36</v>
      </c>
      <c r="D343" s="48">
        <v>27</v>
      </c>
      <c r="E343" s="60">
        <f>D343*100/C343</f>
        <v>75</v>
      </c>
      <c r="F343" s="134" t="s">
        <v>147</v>
      </c>
      <c r="G343" s="135" t="s">
        <v>148</v>
      </c>
      <c r="H343" s="11"/>
    </row>
    <row r="344" spans="1:12" s="2" customFormat="1" ht="17.45" customHeight="1" x14ac:dyDescent="0.2">
      <c r="A344" s="34"/>
      <c r="B344" s="134"/>
      <c r="C344" s="59"/>
      <c r="D344" s="48"/>
      <c r="E344" s="60"/>
      <c r="F344" s="134" t="s">
        <v>273</v>
      </c>
      <c r="G344" s="135" t="s">
        <v>170</v>
      </c>
      <c r="H344" s="12"/>
      <c r="I344" s="18"/>
      <c r="J344" s="18"/>
      <c r="K344" s="18"/>
      <c r="L344" s="18"/>
    </row>
    <row r="345" spans="1:12" s="2" customFormat="1" ht="17.45" customHeight="1" x14ac:dyDescent="0.2">
      <c r="A345" s="34">
        <v>18</v>
      </c>
      <c r="B345" s="134" t="s">
        <v>317</v>
      </c>
      <c r="C345" s="59">
        <v>28</v>
      </c>
      <c r="D345" s="48">
        <v>20</v>
      </c>
      <c r="E345" s="60">
        <f>D345*100/C345</f>
        <v>71.428571428571431</v>
      </c>
      <c r="F345" s="134" t="s">
        <v>180</v>
      </c>
      <c r="G345" s="135" t="s">
        <v>300</v>
      </c>
      <c r="H345" s="12"/>
      <c r="I345" s="18"/>
      <c r="J345" s="18"/>
      <c r="K345" s="18"/>
      <c r="L345" s="18"/>
    </row>
    <row r="346" spans="1:12" s="18" customFormat="1" ht="17.45" customHeight="1" x14ac:dyDescent="0.2">
      <c r="A346" s="34"/>
      <c r="B346" s="134"/>
      <c r="C346" s="59"/>
      <c r="D346" s="48"/>
      <c r="E346" s="60"/>
      <c r="F346" s="134" t="s">
        <v>315</v>
      </c>
      <c r="G346" s="135" t="s">
        <v>316</v>
      </c>
      <c r="H346" s="12"/>
    </row>
    <row r="347" spans="1:12" s="18" customFormat="1" ht="17.45" customHeight="1" x14ac:dyDescent="0.2">
      <c r="A347" s="34">
        <v>19</v>
      </c>
      <c r="B347" s="134" t="s">
        <v>126</v>
      </c>
      <c r="C347" s="59">
        <v>58</v>
      </c>
      <c r="D347" s="48">
        <v>50</v>
      </c>
      <c r="E347" s="60">
        <f>D347*100/C347</f>
        <v>86.206896551724142</v>
      </c>
      <c r="F347" s="134" t="s">
        <v>178</v>
      </c>
      <c r="G347" s="135" t="s">
        <v>150</v>
      </c>
      <c r="H347" s="12"/>
    </row>
    <row r="348" spans="1:12" s="18" customFormat="1" ht="17.45" customHeight="1" x14ac:dyDescent="0.2">
      <c r="A348" s="34">
        <v>20</v>
      </c>
      <c r="B348" s="134" t="s">
        <v>127</v>
      </c>
      <c r="C348" s="59">
        <v>57</v>
      </c>
      <c r="D348" s="48">
        <v>34</v>
      </c>
      <c r="E348" s="60">
        <f>D348*100/C348</f>
        <v>59.649122807017541</v>
      </c>
      <c r="F348" s="134" t="s">
        <v>178</v>
      </c>
      <c r="G348" s="135" t="s">
        <v>181</v>
      </c>
      <c r="H348" s="12"/>
      <c r="I348" s="2"/>
      <c r="J348" s="2"/>
      <c r="K348" s="2"/>
      <c r="L348" s="2"/>
    </row>
    <row r="349" spans="1:12" s="2" customFormat="1" ht="17.45" customHeight="1" x14ac:dyDescent="0.2">
      <c r="A349" s="34">
        <v>21</v>
      </c>
      <c r="B349" s="134" t="s">
        <v>441</v>
      </c>
      <c r="C349" s="59">
        <v>15</v>
      </c>
      <c r="D349" s="48">
        <v>11</v>
      </c>
      <c r="E349" s="60">
        <f>D349*100/C349</f>
        <v>73.333333333333329</v>
      </c>
      <c r="F349" s="134" t="s">
        <v>225</v>
      </c>
      <c r="G349" s="135" t="s">
        <v>429</v>
      </c>
      <c r="H349" s="9"/>
      <c r="I349" s="18"/>
      <c r="J349" s="18"/>
      <c r="K349" s="18"/>
      <c r="L349" s="18"/>
    </row>
    <row r="350" spans="1:12" s="2" customFormat="1" ht="17.45" customHeight="1" x14ac:dyDescent="0.2">
      <c r="A350" s="34"/>
      <c r="B350" s="44" t="s">
        <v>154</v>
      </c>
      <c r="C350" s="50">
        <f>SUM(C313:C349)</f>
        <v>857</v>
      </c>
      <c r="D350" s="50">
        <f>SUM(D313:D349)</f>
        <v>605</v>
      </c>
      <c r="E350" s="61">
        <f>D350*100/C350</f>
        <v>70.595099183197206</v>
      </c>
      <c r="F350" s="50"/>
      <c r="G350" s="50"/>
      <c r="H350" s="12"/>
    </row>
    <row r="351" spans="1:12" s="18" customFormat="1" ht="17.45" customHeight="1" x14ac:dyDescent="0.2">
      <c r="A351" s="119" t="s">
        <v>227</v>
      </c>
      <c r="B351" s="120"/>
      <c r="C351" s="50"/>
      <c r="D351" s="48"/>
      <c r="E351" s="60"/>
      <c r="F351" s="48"/>
      <c r="G351" s="48"/>
      <c r="H351" s="12"/>
    </row>
    <row r="352" spans="1:12" s="18" customFormat="1" ht="17.45" customHeight="1" x14ac:dyDescent="0.2">
      <c r="A352" s="34">
        <v>1</v>
      </c>
      <c r="B352" s="134" t="s">
        <v>29</v>
      </c>
      <c r="C352" s="59">
        <v>28</v>
      </c>
      <c r="D352" s="48">
        <v>20</v>
      </c>
      <c r="E352" s="60">
        <f t="shared" ref="E352:E360" si="6">D352*100/C352</f>
        <v>71.428571428571431</v>
      </c>
      <c r="F352" s="134" t="s">
        <v>261</v>
      </c>
      <c r="G352" s="135" t="s">
        <v>150</v>
      </c>
      <c r="H352" s="33"/>
    </row>
    <row r="353" spans="1:12" s="2" customFormat="1" ht="17.45" customHeight="1" x14ac:dyDescent="0.2">
      <c r="A353" s="34">
        <v>2</v>
      </c>
      <c r="B353" s="134" t="s">
        <v>339</v>
      </c>
      <c r="C353" s="59">
        <v>46</v>
      </c>
      <c r="D353" s="48">
        <v>38</v>
      </c>
      <c r="E353" s="60">
        <f>D353*100/C353</f>
        <v>82.608695652173907</v>
      </c>
      <c r="F353" s="134" t="s">
        <v>259</v>
      </c>
      <c r="G353" s="135" t="s">
        <v>290</v>
      </c>
      <c r="H353" s="12"/>
    </row>
    <row r="354" spans="1:12" s="18" customFormat="1" ht="17.45" customHeight="1" x14ac:dyDescent="0.2">
      <c r="A354" s="34"/>
      <c r="B354" s="134"/>
      <c r="C354" s="59"/>
      <c r="D354" s="48"/>
      <c r="E354" s="60"/>
      <c r="F354" s="134" t="s">
        <v>259</v>
      </c>
      <c r="G354" s="135" t="s">
        <v>338</v>
      </c>
      <c r="H354" s="12"/>
    </row>
    <row r="355" spans="1:12" s="2" customFormat="1" ht="17.45" customHeight="1" x14ac:dyDescent="0.2">
      <c r="A355" s="34">
        <v>3</v>
      </c>
      <c r="B355" s="134" t="s">
        <v>131</v>
      </c>
      <c r="C355" s="59">
        <v>57</v>
      </c>
      <c r="D355" s="48">
        <v>31</v>
      </c>
      <c r="E355" s="60">
        <f>D355*100/C355</f>
        <v>54.385964912280699</v>
      </c>
      <c r="F355" s="134" t="s">
        <v>256</v>
      </c>
      <c r="G355" s="135" t="s">
        <v>148</v>
      </c>
      <c r="H355" s="11"/>
    </row>
    <row r="356" spans="1:12" s="2" customFormat="1" ht="17.45" customHeight="1" x14ac:dyDescent="0.2">
      <c r="A356" s="34"/>
      <c r="B356" s="134"/>
      <c r="C356" s="59"/>
      <c r="D356" s="48"/>
      <c r="E356" s="60"/>
      <c r="F356" s="134" t="s">
        <v>207</v>
      </c>
      <c r="G356" s="135" t="s">
        <v>149</v>
      </c>
      <c r="H356" s="12"/>
    </row>
    <row r="357" spans="1:12" s="18" customFormat="1" ht="17.45" customHeight="1" x14ac:dyDescent="0.2">
      <c r="A357" s="66">
        <v>4</v>
      </c>
      <c r="B357" s="145" t="s">
        <v>55</v>
      </c>
      <c r="C357" s="74">
        <v>57</v>
      </c>
      <c r="D357" s="67"/>
      <c r="E357" s="68">
        <f t="shared" si="6"/>
        <v>0</v>
      </c>
      <c r="F357" s="136" t="s">
        <v>228</v>
      </c>
      <c r="G357" s="137" t="s">
        <v>209</v>
      </c>
      <c r="H357" s="71" t="s">
        <v>398</v>
      </c>
    </row>
    <row r="358" spans="1:12" s="2" customFormat="1" ht="17.45" customHeight="1" x14ac:dyDescent="0.2">
      <c r="A358" s="34"/>
      <c r="B358" s="134"/>
      <c r="C358" s="59">
        <v>27</v>
      </c>
      <c r="D358" s="48">
        <v>24</v>
      </c>
      <c r="E358" s="60">
        <f t="shared" si="6"/>
        <v>88.888888888888886</v>
      </c>
      <c r="F358" s="134" t="s">
        <v>351</v>
      </c>
      <c r="G358" s="135" t="s">
        <v>335</v>
      </c>
      <c r="H358" s="11" t="s">
        <v>454</v>
      </c>
    </row>
    <row r="359" spans="1:12" s="2" customFormat="1" ht="17.45" customHeight="1" x14ac:dyDescent="0.2">
      <c r="A359" s="34">
        <v>5</v>
      </c>
      <c r="B359" s="134" t="s">
        <v>443</v>
      </c>
      <c r="C359" s="59">
        <v>8</v>
      </c>
      <c r="D359" s="48">
        <v>4</v>
      </c>
      <c r="E359" s="60">
        <f>D359*100/C359</f>
        <v>50</v>
      </c>
      <c r="F359" s="134" t="s">
        <v>351</v>
      </c>
      <c r="G359" s="135" t="s">
        <v>413</v>
      </c>
      <c r="H359" s="12"/>
    </row>
    <row r="360" spans="1:12" s="2" customFormat="1" ht="18" customHeight="1" x14ac:dyDescent="0.2">
      <c r="A360" s="34"/>
      <c r="B360" s="44" t="s">
        <v>154</v>
      </c>
      <c r="C360" s="50">
        <f>SUM(C352:C359)</f>
        <v>223</v>
      </c>
      <c r="D360" s="50">
        <f>SUM(D352:D359)</f>
        <v>117</v>
      </c>
      <c r="E360" s="61">
        <f t="shared" si="6"/>
        <v>52.466367713004487</v>
      </c>
      <c r="F360" s="50"/>
      <c r="G360" s="50"/>
      <c r="H360" s="12"/>
    </row>
    <row r="361" spans="1:12" s="18" customFormat="1" ht="18" customHeight="1" x14ac:dyDescent="0.2">
      <c r="A361" s="119" t="s">
        <v>263</v>
      </c>
      <c r="B361" s="120"/>
      <c r="C361" s="50"/>
      <c r="D361" s="48"/>
      <c r="E361" s="60"/>
      <c r="F361" s="48"/>
      <c r="G361" s="48"/>
      <c r="H361" s="12"/>
    </row>
    <row r="362" spans="1:12" s="2" customFormat="1" ht="18" customHeight="1" x14ac:dyDescent="0.2">
      <c r="A362" s="34">
        <v>1</v>
      </c>
      <c r="B362" s="134" t="s">
        <v>24</v>
      </c>
      <c r="C362" s="59">
        <v>51</v>
      </c>
      <c r="D362" s="48">
        <v>49</v>
      </c>
      <c r="E362" s="60">
        <f>D362*100/C362</f>
        <v>96.078431372549019</v>
      </c>
      <c r="F362" s="134" t="s">
        <v>191</v>
      </c>
      <c r="G362" s="135" t="s">
        <v>150</v>
      </c>
      <c r="H362" s="12"/>
    </row>
    <row r="363" spans="1:12" s="2" customFormat="1" ht="18" customHeight="1" x14ac:dyDescent="0.2">
      <c r="A363" s="34"/>
      <c r="B363" s="134" t="s">
        <v>403</v>
      </c>
      <c r="C363" s="59">
        <v>44</v>
      </c>
      <c r="D363" s="48">
        <v>37</v>
      </c>
      <c r="E363" s="60">
        <f>D363*100/C363</f>
        <v>84.090909090909093</v>
      </c>
      <c r="F363" s="134" t="s">
        <v>233</v>
      </c>
      <c r="G363" s="144" t="s">
        <v>290</v>
      </c>
      <c r="H363" s="52"/>
    </row>
    <row r="364" spans="1:12" s="18" customFormat="1" ht="18" customHeight="1" x14ac:dyDescent="0.2">
      <c r="A364" s="34"/>
      <c r="B364" s="134"/>
      <c r="C364" s="59"/>
      <c r="D364" s="48"/>
      <c r="E364" s="60"/>
      <c r="F364" s="134" t="s">
        <v>354</v>
      </c>
      <c r="G364" s="144" t="s">
        <v>291</v>
      </c>
      <c r="H364" s="52"/>
      <c r="I364" s="2"/>
      <c r="J364" s="2"/>
      <c r="K364" s="2"/>
      <c r="L364" s="2"/>
    </row>
    <row r="365" spans="1:12" s="2" customFormat="1" ht="18" customHeight="1" x14ac:dyDescent="0.2">
      <c r="A365" s="34">
        <v>2</v>
      </c>
      <c r="B365" s="134" t="s">
        <v>336</v>
      </c>
      <c r="C365" s="59">
        <v>39</v>
      </c>
      <c r="D365" s="48">
        <v>22</v>
      </c>
      <c r="E365" s="60">
        <f>D365*100/C365</f>
        <v>56.410256410256409</v>
      </c>
      <c r="F365" s="134" t="s">
        <v>233</v>
      </c>
      <c r="G365" s="144" t="s">
        <v>291</v>
      </c>
      <c r="H365" s="12"/>
    </row>
    <row r="366" spans="1:12" s="18" customFormat="1" ht="18" customHeight="1" x14ac:dyDescent="0.2">
      <c r="A366" s="34"/>
      <c r="B366" s="134"/>
      <c r="C366" s="59"/>
      <c r="D366" s="48"/>
      <c r="E366" s="60"/>
      <c r="F366" s="134" t="s">
        <v>404</v>
      </c>
      <c r="G366" s="144" t="s">
        <v>292</v>
      </c>
      <c r="H366" s="52"/>
      <c r="I366" s="2"/>
      <c r="J366" s="2"/>
      <c r="K366" s="2"/>
      <c r="L366" s="2"/>
    </row>
    <row r="367" spans="1:12" s="2" customFormat="1" ht="18" customHeight="1" x14ac:dyDescent="0.2">
      <c r="A367" s="34">
        <v>3</v>
      </c>
      <c r="B367" s="134" t="s">
        <v>132</v>
      </c>
      <c r="C367" s="59">
        <v>60</v>
      </c>
      <c r="D367" s="48">
        <v>51</v>
      </c>
      <c r="E367" s="60">
        <f>D367*100/C367</f>
        <v>85</v>
      </c>
      <c r="F367" s="134" t="s">
        <v>264</v>
      </c>
      <c r="G367" s="135" t="s">
        <v>208</v>
      </c>
      <c r="H367" s="161"/>
      <c r="I367" s="18"/>
      <c r="J367" s="18"/>
      <c r="K367" s="18"/>
      <c r="L367" s="18"/>
    </row>
    <row r="368" spans="1:12" s="2" customFormat="1" ht="18" customHeight="1" x14ac:dyDescent="0.2">
      <c r="A368" s="34"/>
      <c r="B368" s="134"/>
      <c r="C368" s="59"/>
      <c r="D368" s="48"/>
      <c r="E368" s="60"/>
      <c r="F368" s="134" t="s">
        <v>265</v>
      </c>
      <c r="G368" s="135" t="s">
        <v>266</v>
      </c>
      <c r="H368" s="12"/>
      <c r="I368" s="18"/>
      <c r="J368" s="18"/>
      <c r="K368" s="18"/>
      <c r="L368" s="18"/>
    </row>
    <row r="369" spans="1:12" s="2" customFormat="1" ht="18" customHeight="1" x14ac:dyDescent="0.2">
      <c r="A369" s="34">
        <v>4</v>
      </c>
      <c r="B369" s="134" t="s">
        <v>133</v>
      </c>
      <c r="C369" s="59">
        <v>42</v>
      </c>
      <c r="D369" s="48">
        <v>40</v>
      </c>
      <c r="E369" s="60">
        <f>D369*100/C369</f>
        <v>95.238095238095241</v>
      </c>
      <c r="F369" s="134" t="s">
        <v>276</v>
      </c>
      <c r="G369" s="135" t="s">
        <v>168</v>
      </c>
      <c r="H369" s="9"/>
    </row>
    <row r="370" spans="1:12" s="2" customFormat="1" ht="18" customHeight="1" x14ac:dyDescent="0.2">
      <c r="A370" s="34">
        <v>5</v>
      </c>
      <c r="B370" s="134" t="s">
        <v>401</v>
      </c>
      <c r="C370" s="59">
        <v>58</v>
      </c>
      <c r="D370" s="48">
        <v>43</v>
      </c>
      <c r="E370" s="60">
        <f>D370*100/C370</f>
        <v>74.137931034482762</v>
      </c>
      <c r="F370" s="134" t="s">
        <v>402</v>
      </c>
      <c r="G370" s="144" t="s">
        <v>298</v>
      </c>
      <c r="H370" s="52"/>
    </row>
    <row r="371" spans="1:12" s="2" customFormat="1" ht="18" customHeight="1" x14ac:dyDescent="0.2">
      <c r="A371" s="34"/>
      <c r="B371" s="134"/>
      <c r="C371" s="59"/>
      <c r="D371" s="48"/>
      <c r="E371" s="60"/>
      <c r="F371" s="134" t="s">
        <v>451</v>
      </c>
      <c r="G371" s="144" t="s">
        <v>292</v>
      </c>
      <c r="H371" s="52"/>
    </row>
    <row r="372" spans="1:12" s="18" customFormat="1" ht="18" customHeight="1" x14ac:dyDescent="0.2">
      <c r="A372" s="34">
        <v>6</v>
      </c>
      <c r="B372" s="134" t="s">
        <v>422</v>
      </c>
      <c r="C372" s="59">
        <v>49</v>
      </c>
      <c r="D372" s="48">
        <v>35</v>
      </c>
      <c r="E372" s="60">
        <f>D372*100/C372</f>
        <v>71.428571428571431</v>
      </c>
      <c r="F372" s="134" t="s">
        <v>416</v>
      </c>
      <c r="G372" s="135" t="s">
        <v>413</v>
      </c>
      <c r="H372" s="12"/>
      <c r="I372" s="2"/>
      <c r="J372" s="2"/>
      <c r="K372" s="2"/>
      <c r="L372" s="2"/>
    </row>
    <row r="373" spans="1:12" s="18" customFormat="1" ht="18" customHeight="1" x14ac:dyDescent="0.2">
      <c r="A373" s="34">
        <v>7</v>
      </c>
      <c r="B373" s="134" t="s">
        <v>423</v>
      </c>
      <c r="C373" s="59">
        <v>56</v>
      </c>
      <c r="D373" s="48">
        <v>48</v>
      </c>
      <c r="E373" s="60">
        <f>D373*100/C373</f>
        <v>85.714285714285708</v>
      </c>
      <c r="F373" s="134" t="s">
        <v>417</v>
      </c>
      <c r="G373" s="135" t="s">
        <v>413</v>
      </c>
      <c r="H373" s="52"/>
      <c r="I373" s="2"/>
      <c r="J373" s="2"/>
      <c r="K373" s="2"/>
      <c r="L373" s="2"/>
    </row>
    <row r="374" spans="1:12" s="2" customFormat="1" ht="18" customHeight="1" x14ac:dyDescent="0.2">
      <c r="A374" s="34">
        <v>8</v>
      </c>
      <c r="B374" s="134" t="s">
        <v>424</v>
      </c>
      <c r="C374" s="59">
        <v>53</v>
      </c>
      <c r="D374" s="48">
        <v>28</v>
      </c>
      <c r="E374" s="60">
        <f>D374*100/C374</f>
        <v>52.830188679245282</v>
      </c>
      <c r="F374" s="134" t="s">
        <v>418</v>
      </c>
      <c r="G374" s="135" t="s">
        <v>413</v>
      </c>
      <c r="H374" s="9"/>
    </row>
    <row r="375" spans="1:12" s="2" customFormat="1" ht="18" customHeight="1" x14ac:dyDescent="0.2">
      <c r="A375" s="34">
        <v>9</v>
      </c>
      <c r="B375" s="134" t="s">
        <v>425</v>
      </c>
      <c r="C375" s="59">
        <v>48</v>
      </c>
      <c r="D375" s="48">
        <v>49</v>
      </c>
      <c r="E375" s="60">
        <f>D375*100/C375</f>
        <v>102.08333333333333</v>
      </c>
      <c r="F375" s="134" t="s">
        <v>419</v>
      </c>
      <c r="G375" s="135" t="s">
        <v>413</v>
      </c>
      <c r="H375" s="52"/>
    </row>
    <row r="376" spans="1:12" s="2" customFormat="1" ht="18" customHeight="1" x14ac:dyDescent="0.2">
      <c r="A376" s="34">
        <v>10</v>
      </c>
      <c r="B376" s="134" t="s">
        <v>426</v>
      </c>
      <c r="C376" s="59">
        <v>55</v>
      </c>
      <c r="D376" s="48">
        <v>45</v>
      </c>
      <c r="E376" s="60">
        <f>D376*100/C376</f>
        <v>81.818181818181813</v>
      </c>
      <c r="F376" s="134" t="s">
        <v>420</v>
      </c>
      <c r="G376" s="135" t="s">
        <v>413</v>
      </c>
      <c r="H376" s="52"/>
    </row>
    <row r="377" spans="1:12" s="2" customFormat="1" ht="18" customHeight="1" x14ac:dyDescent="0.2">
      <c r="A377" s="34">
        <v>11</v>
      </c>
      <c r="B377" s="134" t="s">
        <v>427</v>
      </c>
      <c r="C377" s="59">
        <v>54</v>
      </c>
      <c r="D377" s="48">
        <v>27</v>
      </c>
      <c r="E377" s="60">
        <f>D377*100/C377</f>
        <v>50</v>
      </c>
      <c r="F377" s="134" t="s">
        <v>421</v>
      </c>
      <c r="G377" s="135" t="s">
        <v>413</v>
      </c>
      <c r="H377" s="12"/>
    </row>
    <row r="378" spans="1:12" s="2" customFormat="1" ht="18" customHeight="1" x14ac:dyDescent="0.2">
      <c r="A378" s="34">
        <v>12</v>
      </c>
      <c r="B378" s="134" t="s">
        <v>310</v>
      </c>
      <c r="C378" s="59">
        <v>51</v>
      </c>
      <c r="D378" s="48">
        <v>27</v>
      </c>
      <c r="E378" s="60">
        <f>D378*100/C378</f>
        <v>52.941176470588232</v>
      </c>
      <c r="F378" s="134" t="s">
        <v>309</v>
      </c>
      <c r="G378" s="144" t="s">
        <v>298</v>
      </c>
      <c r="H378" s="52"/>
      <c r="I378" s="18"/>
      <c r="J378" s="18"/>
      <c r="K378" s="18"/>
      <c r="L378" s="18"/>
    </row>
    <row r="379" spans="1:12" s="2" customFormat="1" ht="18" customHeight="1" x14ac:dyDescent="0.2">
      <c r="A379" s="34"/>
      <c r="B379" s="134"/>
      <c r="C379" s="59"/>
      <c r="D379" s="48"/>
      <c r="E379" s="60"/>
      <c r="F379" s="134" t="s">
        <v>309</v>
      </c>
      <c r="G379" s="144" t="s">
        <v>299</v>
      </c>
      <c r="H379" s="161"/>
    </row>
    <row r="380" spans="1:12" s="2" customFormat="1" ht="18" customHeight="1" x14ac:dyDescent="0.2">
      <c r="A380" s="34">
        <v>13</v>
      </c>
      <c r="B380" s="134" t="s">
        <v>337</v>
      </c>
      <c r="C380" s="59">
        <v>69</v>
      </c>
      <c r="D380" s="48">
        <v>38</v>
      </c>
      <c r="E380" s="60">
        <f>D380*100/C380</f>
        <v>55.072463768115945</v>
      </c>
      <c r="F380" s="134" t="s">
        <v>274</v>
      </c>
      <c r="G380" s="144" t="s">
        <v>335</v>
      </c>
      <c r="H380" s="12"/>
      <c r="I380" s="18"/>
      <c r="J380" s="18"/>
      <c r="K380" s="18"/>
      <c r="L380" s="18"/>
    </row>
    <row r="381" spans="1:12" s="2" customFormat="1" ht="18" customHeight="1" x14ac:dyDescent="0.2">
      <c r="A381" s="34"/>
      <c r="B381" s="134"/>
      <c r="C381" s="59"/>
      <c r="D381" s="48"/>
      <c r="E381" s="60"/>
      <c r="F381" s="134" t="s">
        <v>309</v>
      </c>
      <c r="G381" s="144" t="s">
        <v>333</v>
      </c>
      <c r="H381" s="33"/>
    </row>
    <row r="382" spans="1:12" s="2" customFormat="1" ht="20.100000000000001" customHeight="1" x14ac:dyDescent="0.2">
      <c r="A382" s="34"/>
      <c r="B382" s="44" t="s">
        <v>154</v>
      </c>
      <c r="C382" s="50">
        <f>SUM(C362:C381)</f>
        <v>729</v>
      </c>
      <c r="D382" s="50">
        <f>SUM(D362:D381)</f>
        <v>539</v>
      </c>
      <c r="E382" s="61">
        <f>D382*100/C382</f>
        <v>73.936899862825783</v>
      </c>
      <c r="F382" s="50">
        <f t="shared" ref="F382:G382" si="7">SUM(F362:F374)</f>
        <v>0</v>
      </c>
      <c r="G382" s="50">
        <f t="shared" si="7"/>
        <v>0</v>
      </c>
      <c r="H382" s="12"/>
    </row>
    <row r="383" spans="1:12" s="2" customFormat="1" ht="20.100000000000001" customHeight="1" x14ac:dyDescent="0.2">
      <c r="A383" s="34">
        <f>SUM(A56,A98,A186,A259,A300,A309,A349,A359,A380)</f>
        <v>197</v>
      </c>
      <c r="B383" s="58" t="s">
        <v>281</v>
      </c>
      <c r="C383" s="50">
        <f>SUM(C100,C57,C187,C303,C350,C311,C360,C261,C382)</f>
        <v>8768</v>
      </c>
      <c r="D383" s="50">
        <f>SUM(D100,D57,D187,D303,D350,D311,D360,D261,D382)</f>
        <v>5211</v>
      </c>
      <c r="E383" s="61">
        <f>D383*100/C383</f>
        <v>59.432025547445257</v>
      </c>
      <c r="F383" s="50">
        <f>SUM(F100,F57,F187,F303,F350,F311,F360,F261,F382)</f>
        <v>0</v>
      </c>
      <c r="G383" s="50">
        <f>SUM(G100,G57,G187,G303,G350,G311,G360,G261,G382)</f>
        <v>0</v>
      </c>
      <c r="H383" s="12"/>
    </row>
    <row r="384" spans="1:12" ht="15" customHeight="1" x14ac:dyDescent="0.25">
      <c r="A384" s="20"/>
      <c r="B384" s="1"/>
      <c r="C384" s="19"/>
      <c r="D384" s="1"/>
      <c r="E384" s="1"/>
      <c r="F384" s="1"/>
      <c r="G384" s="1"/>
      <c r="H384" s="1"/>
    </row>
    <row r="385" spans="1:8" ht="30" customHeight="1" x14ac:dyDescent="0.25">
      <c r="A385" s="116" t="s">
        <v>138</v>
      </c>
      <c r="B385" s="116"/>
      <c r="C385" s="116"/>
      <c r="D385" s="116"/>
      <c r="E385" s="116"/>
      <c r="F385" s="116"/>
      <c r="G385" s="116"/>
      <c r="H385" s="116"/>
    </row>
    <row r="386" spans="1:8" ht="17.100000000000001" customHeight="1" x14ac:dyDescent="0.25">
      <c r="A386" s="20"/>
      <c r="C386" s="19"/>
      <c r="D386" s="1"/>
      <c r="E386" s="115" t="s">
        <v>137</v>
      </c>
      <c r="F386" s="115"/>
      <c r="G386" s="115"/>
      <c r="H386" s="115"/>
    </row>
    <row r="387" spans="1:8" ht="17.100000000000001" customHeight="1" x14ac:dyDescent="0.25">
      <c r="A387" s="20"/>
      <c r="B387" s="26"/>
      <c r="C387" s="19"/>
      <c r="D387" s="1"/>
      <c r="E387" s="113" t="s">
        <v>136</v>
      </c>
      <c r="F387" s="113"/>
      <c r="G387" s="113"/>
      <c r="H387" s="113"/>
    </row>
    <row r="388" spans="1:8" ht="17.100000000000001" customHeight="1" x14ac:dyDescent="0.25">
      <c r="C388" s="21"/>
    </row>
    <row r="389" spans="1:8" ht="17.100000000000001" customHeight="1" x14ac:dyDescent="0.25"/>
    <row r="390" spans="1:8" ht="17.100000000000001" customHeight="1" x14ac:dyDescent="0.25">
      <c r="C390" s="28"/>
    </row>
    <row r="391" spans="1:8" ht="17.100000000000001" customHeight="1" x14ac:dyDescent="0.25">
      <c r="B391" s="25"/>
      <c r="C391" s="28"/>
    </row>
    <row r="392" spans="1:8" ht="17.100000000000001" customHeight="1" x14ac:dyDescent="0.25">
      <c r="B392" s="25"/>
      <c r="E392" s="113" t="s">
        <v>80</v>
      </c>
      <c r="F392" s="113"/>
      <c r="G392" s="113"/>
      <c r="H392" s="113"/>
    </row>
    <row r="393" spans="1:8" ht="18" customHeight="1" x14ac:dyDescent="0.25"/>
  </sheetData>
  <sortState ref="A362:L381">
    <sortCondition ref="B362:B381"/>
  </sortState>
  <mergeCells count="24">
    <mergeCell ref="A1:D1"/>
    <mergeCell ref="E1:H1"/>
    <mergeCell ref="A2:D2"/>
    <mergeCell ref="E2:H2"/>
    <mergeCell ref="A3:D3"/>
    <mergeCell ref="E3:H3"/>
    <mergeCell ref="A101:B101"/>
    <mergeCell ref="A58:B58"/>
    <mergeCell ref="A4:D4"/>
    <mergeCell ref="A5:C5"/>
    <mergeCell ref="A6:H6"/>
    <mergeCell ref="A7:H7"/>
    <mergeCell ref="A8:H8"/>
    <mergeCell ref="A11:B11"/>
    <mergeCell ref="A304:B304"/>
    <mergeCell ref="A312:B312"/>
    <mergeCell ref="A262:B262"/>
    <mergeCell ref="A188:B188"/>
    <mergeCell ref="A385:H385"/>
    <mergeCell ref="E386:H386"/>
    <mergeCell ref="E387:H387"/>
    <mergeCell ref="E392:H392"/>
    <mergeCell ref="A351:B351"/>
    <mergeCell ref="A361:B361"/>
  </mergeCells>
  <pageMargins left="0.5" right="0.25" top="0.3" bottom="0.5" header="0" footer="0.25"/>
  <pageSetup paperSize="9" orientation="portrait" r:id="rId1"/>
  <headerFooter alignWithMargins="0">
    <oddFooter>&amp;L&amp;"Times New Roman,Regular"&amp;8BC.nhanh_SS.HSSV_đi-hoc_sau-Tet_2018&amp;C&amp;P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view="pageBreakPreview" zoomScaleNormal="100" zoomScaleSheetLayoutView="100" workbookViewId="0">
      <selection activeCell="B25" sqref="B25"/>
    </sheetView>
  </sheetViews>
  <sheetFormatPr defaultRowHeight="12.75" x14ac:dyDescent="0.2"/>
  <cols>
    <col min="1" max="1" width="6.7109375" style="1" customWidth="1"/>
    <col min="2" max="2" width="32.7109375" style="1" customWidth="1"/>
    <col min="3" max="3" width="11.7109375" style="1" customWidth="1"/>
    <col min="4" max="4" width="12" style="1" bestFit="1" customWidth="1"/>
    <col min="5" max="5" width="11.7109375" style="1" customWidth="1"/>
    <col min="6" max="6" width="12.7109375" style="1" customWidth="1"/>
    <col min="7" max="7" width="11.7109375" style="1" customWidth="1"/>
    <col min="8" max="8" width="12.7109375" style="1" customWidth="1"/>
    <col min="9" max="9" width="25.7109375" style="1" customWidth="1"/>
    <col min="10" max="16384" width="9.140625" style="1"/>
  </cols>
  <sheetData>
    <row r="1" spans="1:9" ht="17.100000000000001" customHeight="1" x14ac:dyDescent="0.25">
      <c r="A1" s="112" t="s">
        <v>34</v>
      </c>
      <c r="B1" s="112"/>
      <c r="C1" s="113" t="s">
        <v>1</v>
      </c>
      <c r="D1" s="113"/>
      <c r="E1" s="113"/>
      <c r="F1" s="113"/>
      <c r="G1" s="113"/>
      <c r="H1" s="113"/>
      <c r="I1" s="113"/>
    </row>
    <row r="2" spans="1:9" ht="17.100000000000001" customHeight="1" x14ac:dyDescent="0.25">
      <c r="A2" s="112" t="s">
        <v>35</v>
      </c>
      <c r="B2" s="112"/>
      <c r="C2" s="114" t="s">
        <v>2</v>
      </c>
      <c r="D2" s="114"/>
      <c r="E2" s="114"/>
      <c r="F2" s="114"/>
      <c r="G2" s="114"/>
      <c r="H2" s="114"/>
      <c r="I2" s="114"/>
    </row>
    <row r="3" spans="1:9" ht="17.100000000000001" customHeight="1" x14ac:dyDescent="0.25">
      <c r="A3" s="113" t="s">
        <v>282</v>
      </c>
      <c r="B3" s="113"/>
      <c r="C3" s="124"/>
      <c r="D3" s="124"/>
      <c r="E3" s="124"/>
      <c r="F3" s="124"/>
      <c r="G3" s="124"/>
      <c r="H3" s="124"/>
      <c r="I3" s="124"/>
    </row>
    <row r="4" spans="1:9" ht="17.100000000000001" customHeight="1" x14ac:dyDescent="0.25">
      <c r="A4" s="113" t="s">
        <v>283</v>
      </c>
      <c r="B4" s="113"/>
      <c r="C4" s="7"/>
      <c r="D4" s="7"/>
      <c r="E4" s="7"/>
      <c r="F4" s="7"/>
      <c r="G4" s="7"/>
      <c r="H4" s="7"/>
      <c r="I4" s="7"/>
    </row>
    <row r="5" spans="1:9" ht="17.100000000000001" customHeight="1" x14ac:dyDescent="0.25">
      <c r="A5" s="133" t="s">
        <v>6</v>
      </c>
      <c r="B5" s="133"/>
    </row>
    <row r="6" spans="1:9" ht="24.95" customHeight="1" x14ac:dyDescent="0.3">
      <c r="A6" s="127" t="s">
        <v>13</v>
      </c>
      <c r="B6" s="127"/>
      <c r="C6" s="127"/>
      <c r="D6" s="127"/>
      <c r="E6" s="127"/>
      <c r="F6" s="127"/>
      <c r="G6" s="127"/>
      <c r="H6" s="127"/>
      <c r="I6" s="127"/>
    </row>
    <row r="7" spans="1:9" s="2" customFormat="1" ht="20.100000000000001" customHeight="1" x14ac:dyDescent="0.2">
      <c r="A7" s="118" t="s">
        <v>396</v>
      </c>
      <c r="B7" s="118"/>
      <c r="C7" s="118"/>
      <c r="D7" s="118"/>
      <c r="E7" s="118"/>
      <c r="F7" s="118"/>
      <c r="G7" s="118"/>
      <c r="H7" s="118"/>
      <c r="I7" s="118"/>
    </row>
    <row r="8" spans="1:9" s="2" customFormat="1" ht="20.100000000000001" customHeight="1" x14ac:dyDescent="0.2">
      <c r="A8" s="118" t="s">
        <v>397</v>
      </c>
      <c r="B8" s="118"/>
      <c r="C8" s="118"/>
      <c r="D8" s="118"/>
      <c r="E8" s="118"/>
      <c r="F8" s="118"/>
      <c r="G8" s="118"/>
      <c r="H8" s="118"/>
      <c r="I8" s="118"/>
    </row>
    <row r="9" spans="1:9" s="2" customFormat="1" ht="15" customHeight="1" x14ac:dyDescent="0.2">
      <c r="A9" s="132"/>
      <c r="B9" s="132"/>
      <c r="C9" s="132"/>
      <c r="D9" s="132"/>
      <c r="E9" s="132"/>
      <c r="F9" s="132"/>
      <c r="G9" s="132"/>
      <c r="H9" s="132"/>
      <c r="I9" s="132"/>
    </row>
    <row r="10" spans="1:9" s="2" customFormat="1" ht="20.100000000000001" customHeight="1" x14ac:dyDescent="0.2">
      <c r="A10" s="128" t="s">
        <v>4</v>
      </c>
      <c r="B10" s="128" t="s">
        <v>5</v>
      </c>
      <c r="C10" s="125">
        <v>43962</v>
      </c>
      <c r="D10" s="126"/>
      <c r="E10" s="125">
        <v>43963</v>
      </c>
      <c r="F10" s="126"/>
      <c r="G10" s="125">
        <v>43866</v>
      </c>
      <c r="H10" s="126"/>
      <c r="I10" s="6" t="s">
        <v>3</v>
      </c>
    </row>
    <row r="11" spans="1:9" s="2" customFormat="1" ht="30" customHeight="1" x14ac:dyDescent="0.2">
      <c r="A11" s="129"/>
      <c r="B11" s="129"/>
      <c r="C11" s="8" t="s">
        <v>0</v>
      </c>
      <c r="D11" s="29" t="s">
        <v>20</v>
      </c>
      <c r="E11" s="8" t="s">
        <v>0</v>
      </c>
      <c r="F11" s="29" t="s">
        <v>20</v>
      </c>
      <c r="G11" s="8" t="s">
        <v>0</v>
      </c>
      <c r="H11" s="29" t="s">
        <v>20</v>
      </c>
      <c r="I11" s="6"/>
    </row>
    <row r="12" spans="1:9" s="2" customFormat="1" ht="18" customHeight="1" x14ac:dyDescent="0.2">
      <c r="A12" s="9">
        <v>1</v>
      </c>
      <c r="B12" s="10" t="s">
        <v>7</v>
      </c>
      <c r="C12" s="9"/>
      <c r="D12" s="31"/>
      <c r="E12" s="9"/>
      <c r="F12" s="31"/>
      <c r="G12" s="9"/>
      <c r="H12" s="31"/>
      <c r="I12" s="11"/>
    </row>
    <row r="13" spans="1:9" s="2" customFormat="1" ht="18" customHeight="1" x14ac:dyDescent="0.2">
      <c r="A13" s="9">
        <v>2</v>
      </c>
      <c r="B13" s="12" t="s">
        <v>9</v>
      </c>
      <c r="C13" s="9"/>
      <c r="D13" s="31"/>
      <c r="E13" s="9"/>
      <c r="F13" s="31"/>
      <c r="G13" s="9"/>
      <c r="H13" s="31"/>
      <c r="I13" s="13"/>
    </row>
    <row r="14" spans="1:9" s="2" customFormat="1" ht="18" customHeight="1" x14ac:dyDescent="0.2">
      <c r="A14" s="9">
        <v>3</v>
      </c>
      <c r="B14" s="12" t="s">
        <v>10</v>
      </c>
      <c r="C14" s="9"/>
      <c r="D14" s="31"/>
      <c r="E14" s="9"/>
      <c r="F14" s="31"/>
      <c r="G14" s="9"/>
      <c r="H14" s="31"/>
      <c r="I14" s="11"/>
    </row>
    <row r="15" spans="1:9" s="2" customFormat="1" ht="18" customHeight="1" x14ac:dyDescent="0.2">
      <c r="A15" s="9">
        <v>4</v>
      </c>
      <c r="B15" s="12" t="s">
        <v>11</v>
      </c>
      <c r="C15" s="9"/>
      <c r="D15" s="31"/>
      <c r="E15" s="9"/>
      <c r="F15" s="31"/>
      <c r="G15" s="9"/>
      <c r="H15" s="31"/>
      <c r="I15" s="11"/>
    </row>
    <row r="16" spans="1:9" s="2" customFormat="1" ht="18" customHeight="1" x14ac:dyDescent="0.2">
      <c r="A16" s="9">
        <v>5</v>
      </c>
      <c r="B16" s="12" t="s">
        <v>12</v>
      </c>
      <c r="C16" s="9"/>
      <c r="D16" s="31"/>
      <c r="E16" s="9"/>
      <c r="F16" s="31"/>
      <c r="G16" s="9"/>
      <c r="H16" s="31"/>
      <c r="I16" s="11"/>
    </row>
    <row r="17" spans="1:10" s="2" customFormat="1" ht="18" customHeight="1" x14ac:dyDescent="0.2">
      <c r="A17" s="9">
        <v>6</v>
      </c>
      <c r="B17" s="12" t="s">
        <v>44</v>
      </c>
      <c r="C17" s="9"/>
      <c r="D17" s="31"/>
      <c r="E17" s="9"/>
      <c r="F17" s="31"/>
      <c r="G17" s="9"/>
      <c r="H17" s="31"/>
      <c r="I17" s="11"/>
    </row>
    <row r="18" spans="1:10" s="2" customFormat="1" ht="18" customHeight="1" x14ac:dyDescent="0.2">
      <c r="A18" s="9">
        <v>7</v>
      </c>
      <c r="B18" s="12" t="s">
        <v>8</v>
      </c>
      <c r="C18" s="9"/>
      <c r="D18" s="31"/>
      <c r="E18" s="9"/>
      <c r="F18" s="31"/>
      <c r="G18" s="9"/>
      <c r="H18" s="31"/>
      <c r="I18" s="11"/>
    </row>
    <row r="19" spans="1:10" s="2" customFormat="1" ht="18" customHeight="1" x14ac:dyDescent="0.2">
      <c r="A19" s="9">
        <v>8</v>
      </c>
      <c r="B19" s="12" t="s">
        <v>15</v>
      </c>
      <c r="C19" s="9"/>
      <c r="D19" s="31"/>
      <c r="E19" s="9"/>
      <c r="F19" s="31"/>
      <c r="G19" s="9"/>
      <c r="H19" s="31"/>
      <c r="I19" s="11"/>
    </row>
    <row r="20" spans="1:10" s="2" customFormat="1" ht="18" customHeight="1" x14ac:dyDescent="0.2">
      <c r="A20" s="9">
        <v>9</v>
      </c>
      <c r="B20" s="10" t="s">
        <v>79</v>
      </c>
      <c r="C20" s="9"/>
      <c r="D20" s="31"/>
      <c r="E20" s="9"/>
      <c r="F20" s="31"/>
      <c r="G20" s="9"/>
      <c r="H20" s="31"/>
      <c r="I20" s="11"/>
    </row>
    <row r="21" spans="1:10" s="2" customFormat="1" ht="21.95" customHeight="1" x14ac:dyDescent="0.2">
      <c r="A21" s="3"/>
      <c r="B21" s="3" t="s">
        <v>18</v>
      </c>
      <c r="C21" s="3"/>
      <c r="D21" s="32"/>
      <c r="E21" s="37"/>
      <c r="F21" s="32"/>
      <c r="G21" s="37"/>
      <c r="H21" s="32"/>
      <c r="I21" s="4"/>
    </row>
    <row r="22" spans="1:10" s="2" customFormat="1" ht="20.100000000000001" customHeight="1" x14ac:dyDescent="0.25">
      <c r="A22" s="5"/>
      <c r="B22" s="130" t="s">
        <v>19</v>
      </c>
      <c r="C22" s="131"/>
      <c r="D22" s="131"/>
      <c r="E22" s="131"/>
      <c r="F22" s="131"/>
      <c r="G22" s="131"/>
      <c r="H22" s="131"/>
      <c r="I22" s="131"/>
    </row>
    <row r="23" spans="1:10" s="2" customFormat="1" ht="20.100000000000001" customHeight="1" x14ac:dyDescent="0.2">
      <c r="A23" s="5"/>
    </row>
    <row r="24" spans="1:10" s="2" customFormat="1" ht="18" customHeight="1" x14ac:dyDescent="0.25">
      <c r="D24" s="36"/>
      <c r="E24" s="36"/>
      <c r="F24" s="115" t="s">
        <v>134</v>
      </c>
      <c r="G24" s="115"/>
      <c r="H24" s="115"/>
      <c r="I24" s="115"/>
      <c r="J24" s="24"/>
    </row>
    <row r="25" spans="1:10" s="2" customFormat="1" ht="18" customHeight="1" x14ac:dyDescent="0.25">
      <c r="D25" s="36"/>
      <c r="E25" s="36"/>
      <c r="F25" s="113" t="s">
        <v>136</v>
      </c>
      <c r="G25" s="113"/>
      <c r="H25" s="113"/>
      <c r="I25" s="113"/>
      <c r="J25" s="23"/>
    </row>
    <row r="26" spans="1:10" s="2" customFormat="1" ht="15" customHeight="1" x14ac:dyDescent="0.2"/>
    <row r="27" spans="1:10" s="2" customFormat="1" ht="15" customHeight="1" x14ac:dyDescent="0.2"/>
    <row r="28" spans="1:10" s="2" customFormat="1" ht="15" customHeight="1" x14ac:dyDescent="0.2"/>
    <row r="29" spans="1:10" s="2" customFormat="1" ht="15" customHeight="1" x14ac:dyDescent="0.2"/>
    <row r="30" spans="1:10" s="2" customFormat="1" ht="18" customHeight="1" x14ac:dyDescent="0.2">
      <c r="D30" s="30"/>
      <c r="E30" s="30"/>
      <c r="F30" s="123" t="s">
        <v>80</v>
      </c>
      <c r="G30" s="123"/>
      <c r="H30" s="123"/>
      <c r="I30" s="123"/>
    </row>
    <row r="31" spans="1:10" s="2" customFormat="1" ht="20.100000000000001" customHeight="1" x14ac:dyDescent="0.2"/>
    <row r="32" spans="1:10" s="2" customFormat="1" ht="20.100000000000001" customHeight="1" x14ac:dyDescent="0.2">
      <c r="B32" s="2" t="s">
        <v>81</v>
      </c>
      <c r="H32" s="32"/>
    </row>
    <row r="33" s="2" customFormat="1" ht="20.100000000000001" customHeight="1" x14ac:dyDescent="0.2"/>
    <row r="34" s="2" customFormat="1" ht="20.100000000000001" customHeight="1" x14ac:dyDescent="0.2"/>
    <row r="35" s="2" customFormat="1" ht="20.100000000000001" customHeight="1" x14ac:dyDescent="0.2"/>
    <row r="36" s="2" customFormat="1" x14ac:dyDescent="0.2"/>
    <row r="37" s="2" customFormat="1" x14ac:dyDescent="0.2"/>
    <row r="38" s="2" customFormat="1" x14ac:dyDescent="0.2"/>
    <row r="39" s="2" customFormat="1" x14ac:dyDescent="0.2"/>
    <row r="40" s="2" customFormat="1" x14ac:dyDescent="0.2"/>
    <row r="41" s="2" customFormat="1" x14ac:dyDescent="0.2"/>
    <row r="42" s="2" customFormat="1" x14ac:dyDescent="0.2"/>
    <row r="43" s="2" customFormat="1" x14ac:dyDescent="0.2"/>
    <row r="44" s="2" customFormat="1" x14ac:dyDescent="0.2"/>
    <row r="45" s="2" customFormat="1" x14ac:dyDescent="0.2"/>
    <row r="46" s="2" customFormat="1" x14ac:dyDescent="0.2"/>
    <row r="47" s="2" customFormat="1" x14ac:dyDescent="0.2"/>
    <row r="48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  <row r="55" s="2" customFormat="1" x14ac:dyDescent="0.2"/>
    <row r="56" s="2" customFormat="1" x14ac:dyDescent="0.2"/>
  </sheetData>
  <mergeCells count="21">
    <mergeCell ref="A7:I7"/>
    <mergeCell ref="A9:I9"/>
    <mergeCell ref="A8:I8"/>
    <mergeCell ref="A3:B3"/>
    <mergeCell ref="A5:B5"/>
    <mergeCell ref="F30:I30"/>
    <mergeCell ref="C1:I1"/>
    <mergeCell ref="C2:I2"/>
    <mergeCell ref="C3:I3"/>
    <mergeCell ref="E10:F10"/>
    <mergeCell ref="C10:D10"/>
    <mergeCell ref="G10:H10"/>
    <mergeCell ref="A6:I6"/>
    <mergeCell ref="A4:B4"/>
    <mergeCell ref="F24:I24"/>
    <mergeCell ref="F25:I25"/>
    <mergeCell ref="A10:A11"/>
    <mergeCell ref="B10:B11"/>
    <mergeCell ref="B22:I22"/>
    <mergeCell ref="A1:B1"/>
    <mergeCell ref="A2:B2"/>
  </mergeCells>
  <phoneticPr fontId="2" type="noConversion"/>
  <pageMargins left="0.78740157480314965" right="0.23622047244094491" top="0.39370078740157483" bottom="0.39370078740157483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BC_Sáng</vt:lpstr>
      <vt:lpstr>BC_Chiều</vt:lpstr>
      <vt:lpstr>BC_Tối</vt:lpstr>
      <vt:lpstr>BC_11-5-2020</vt:lpstr>
      <vt:lpstr>BC.2019-2020</vt:lpstr>
      <vt:lpstr>'BC_11-5-2020'!Print_Titles</vt:lpstr>
      <vt:lpstr>BC_Chiều!Print_Titles</vt:lpstr>
      <vt:lpstr>BC_Sáng!Print_Titles</vt:lpstr>
      <vt:lpstr>BC_Tối!Print_Titles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QLHSSV</cp:lastModifiedBy>
  <cp:lastPrinted>2019-02-21T03:42:52Z</cp:lastPrinted>
  <dcterms:created xsi:type="dcterms:W3CDTF">2009-02-09T02:21:44Z</dcterms:created>
  <dcterms:modified xsi:type="dcterms:W3CDTF">2020-05-12T09:02:36Z</dcterms:modified>
</cp:coreProperties>
</file>